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A53" i="1"/>
  <c r="A54" i="1" s="1"/>
  <c r="BC49" i="1"/>
  <c r="C49" i="1" s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BC46" i="1"/>
  <c r="C46" i="1" s="1"/>
  <c r="BC44" i="1"/>
  <c r="C44" i="1" s="1"/>
  <c r="BC43" i="1"/>
  <c r="C43" i="1"/>
  <c r="BC42" i="1"/>
  <c r="C42" i="1" s="1"/>
  <c r="A42" i="1"/>
  <c r="A43" i="1" s="1"/>
  <c r="A44" i="1" s="1"/>
  <c r="A45" i="1" s="1"/>
  <c r="A46" i="1" s="1"/>
  <c r="A47" i="1" s="1"/>
  <c r="A48" i="1" s="1"/>
  <c r="A49" i="1" s="1"/>
  <c r="A41" i="1"/>
  <c r="A40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BC36" i="1" s="1"/>
  <c r="C36" i="1" s="1"/>
  <c r="F36" i="1"/>
  <c r="E36" i="1"/>
  <c r="BC35" i="1"/>
  <c r="C35" i="1" s="1"/>
  <c r="BC34" i="1"/>
  <c r="C34" i="1" s="1"/>
  <c r="BC33" i="1"/>
  <c r="C33" i="1"/>
  <c r="BC32" i="1"/>
  <c r="C32" i="1" s="1"/>
  <c r="BC31" i="1"/>
  <c r="C31" i="1" s="1"/>
  <c r="C27" i="1"/>
  <c r="C25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C28" i="1" l="1"/>
  <c r="E47" i="1" s="1"/>
  <c r="E48" i="1" l="1"/>
  <c r="BC48" i="1" s="1"/>
  <c r="C48" i="1" s="1"/>
  <c r="BC47" i="1"/>
  <c r="C47" i="1" s="1"/>
</calcChain>
</file>

<file path=xl/sharedStrings.xml><?xml version="1.0" encoding="utf-8"?>
<sst xmlns="http://schemas.openxmlformats.org/spreadsheetml/2006/main" count="204" uniqueCount="99">
  <si>
    <t>Anlage zum Antrag auf Förderung nach der Richtlinie "Förderung zur Unterstützung des Breitbandausbaus in der Bundesrepublik Deutschland"</t>
  </si>
  <si>
    <t>Wirtschaftlichkeitslücke</t>
  </si>
  <si>
    <t>Bei Berechtigung zum Vorsteuerabzug nach § 15 UStG sind nur Nettobeträge ohne Umsatzsteuer anzusetzen (alle Beträge in Euro)</t>
  </si>
  <si>
    <t>Zeile</t>
  </si>
  <si>
    <t>Netzaufbau</t>
  </si>
  <si>
    <t>vor Inbetrieb- nahme</t>
  </si>
  <si>
    <t>Einheiten (Meter/ Anzahl)</t>
  </si>
  <si>
    <t>Tiefbauarbeiten</t>
  </si>
  <si>
    <t>Unversiegelt</t>
  </si>
  <si>
    <t>Versiegelt</t>
  </si>
  <si>
    <t>Sonstige Tiefbaukosten</t>
  </si>
  <si>
    <t>Passive Infrastruktur</t>
  </si>
  <si>
    <t>Oberirdische Leitungsverläufe</t>
  </si>
  <si>
    <t>Leerrohr</t>
  </si>
  <si>
    <t>Masten</t>
  </si>
  <si>
    <t>Glasfaser</t>
  </si>
  <si>
    <t>Kosten Hausanschlüsse/ Schächte/ Verzweiger/ Splitter/ sonst. Abschlusseinrichtungen</t>
  </si>
  <si>
    <t>Sonstige Kosten für passive Infrastruktur</t>
  </si>
  <si>
    <t>Aktive Infrastruktur</t>
  </si>
  <si>
    <t>DSLAMS</t>
  </si>
  <si>
    <t>Sender/Empfänger Einheit</t>
  </si>
  <si>
    <t>POP / GPON</t>
  </si>
  <si>
    <t>Sonstige Kosten für aktive Infrastruktur</t>
  </si>
  <si>
    <t>Summe Investitionskosten</t>
  </si>
  <si>
    <t>darin enthaltene Investitionskosten für die Errichtung der Infrastruktur durch einen Dritten mit anschließender entgeltlicher Nutzungsüberlassung an den Netzbetreiber</t>
  </si>
  <si>
    <t>verbleiben maximal umlegungsfähig</t>
  </si>
  <si>
    <t>davon in die Wirtschaftlichkeitslücke umgelegt</t>
  </si>
  <si>
    <t>Netzbetrieb: Alle Einnahmen im Rahmen der vorbezeichneten Nutzungsverhältnisse:</t>
  </si>
  <si>
    <t>Summe</t>
  </si>
  <si>
    <t>Jahr 1</t>
  </si>
  <si>
    <t>Jahr 2</t>
  </si>
  <si>
    <t>Jahr 3</t>
  </si>
  <si>
    <t>Jahr 4</t>
  </si>
  <si>
    <t>Jahr 5</t>
  </si>
  <si>
    <t>Jahr 6</t>
  </si>
  <si>
    <t>Jahr 7</t>
  </si>
  <si>
    <t>Jahr 8</t>
  </si>
  <si>
    <t>Jahr 9</t>
  </si>
  <si>
    <t>Jahr 10</t>
  </si>
  <si>
    <t>Jahr 11</t>
  </si>
  <si>
    <t>Jahr 12</t>
  </si>
  <si>
    <t>Jahr 13</t>
  </si>
  <si>
    <t>Jahr 14</t>
  </si>
  <si>
    <t>Jahr 15</t>
  </si>
  <si>
    <t>Jahr 16</t>
  </si>
  <si>
    <t>Jahr 17</t>
  </si>
  <si>
    <t>Jahr 18</t>
  </si>
  <si>
    <t>Jahr 19</t>
  </si>
  <si>
    <t>Jahr 20</t>
  </si>
  <si>
    <t>Jahr 21</t>
  </si>
  <si>
    <t>Jahr 22</t>
  </si>
  <si>
    <t>Jahr 23</t>
  </si>
  <si>
    <t>Jahr 24</t>
  </si>
  <si>
    <t>Jahr 25</t>
  </si>
  <si>
    <t>Jahr 26</t>
  </si>
  <si>
    <t>Jahr 27</t>
  </si>
  <si>
    <t>Jahr 28</t>
  </si>
  <si>
    <t>Jahr 29</t>
  </si>
  <si>
    <t>Jahr 30</t>
  </si>
  <si>
    <t>Jahr 31</t>
  </si>
  <si>
    <t>Jahr 32</t>
  </si>
  <si>
    <t>Jahr 33</t>
  </si>
  <si>
    <t>Jahr 34</t>
  </si>
  <si>
    <t>Jahr 35</t>
  </si>
  <si>
    <t>Jahr 36</t>
  </si>
  <si>
    <t>Jahr 37</t>
  </si>
  <si>
    <t>Jahr 38</t>
  </si>
  <si>
    <t>Jahr 39</t>
  </si>
  <si>
    <t>Jahr 40</t>
  </si>
  <si>
    <t>Jahr 41</t>
  </si>
  <si>
    <t>Jahr 42</t>
  </si>
  <si>
    <t>Jahr 43</t>
  </si>
  <si>
    <t>Jahr 44</t>
  </si>
  <si>
    <t>Jahr 45</t>
  </si>
  <si>
    <t>Jahr 46</t>
  </si>
  <si>
    <t>Jahr 47</t>
  </si>
  <si>
    <t>Jahr 48</t>
  </si>
  <si>
    <t>Jahr 49</t>
  </si>
  <si>
    <t>Jahr 50</t>
  </si>
  <si>
    <t>Beiträge durch vorhandene Kunden</t>
  </si>
  <si>
    <t>Beiträge durch  neue Nutzer)</t>
  </si>
  <si>
    <t>Einnahmen aus der Nutzungsüberlassung an Dritte</t>
  </si>
  <si>
    <t>Erwartete Einnahmen aus Vermarktung von Vorleistungsprodukten</t>
  </si>
  <si>
    <t>Sonstige erwartete Einnahmen im Rahmen des Vorhabens, z.B. Erlöse aus Verkauf im Bereich der errichteten Infrastruktur</t>
  </si>
  <si>
    <t>Summe der Einnahmen</t>
  </si>
  <si>
    <t>Abzinsungssatz</t>
  </si>
  <si>
    <t>Barwertfaktor</t>
  </si>
  <si>
    <t>Barwert (Einnahmen)</t>
  </si>
  <si>
    <t>Netzbetrieb: Kosten</t>
  </si>
  <si>
    <t>Kosten für Vorleistungsprodukte</t>
  </si>
  <si>
    <t>Unmittelbare Betriebskosten der errichteten Infrastruktur</t>
  </si>
  <si>
    <t>Sonstige operative Betriebskosten</t>
  </si>
  <si>
    <t>Netzausbau/-betrieb: Finanzierungskosten</t>
  </si>
  <si>
    <t>Finanzierungskosten (ohne Tilgung)</t>
  </si>
  <si>
    <t>Übertrag: in die Wirtschaftlichkeitslücke umgelegte Investitionskosten</t>
  </si>
  <si>
    <t>Gesamtkosten</t>
  </si>
  <si>
    <t>Anteil der Gesamtkosten, der dem Anteil von nicht mit mind. 50 Mbit/s versorgten Haushalten im Planungsgebiet entspricht</t>
  </si>
  <si>
    <t>Summe der zu berücksichtigenden Kosten</t>
  </si>
  <si>
    <t>Barwert (Kosten)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</si>
</sst>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0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" fontId="3" fillId="2" borderId="0" xfId="1" applyNumberFormat="1" applyFont="1" applyFill="1"/>
    <xf numFmtId="4" fontId="3" fillId="2" borderId="0" xfId="1" applyNumberFormat="1" applyFont="1" applyFill="1" applyBorder="1"/>
    <xf numFmtId="0" fontId="1" fillId="2" borderId="0" xfId="1" applyFill="1"/>
    <xf numFmtId="1" fontId="3" fillId="2" borderId="0" xfId="1" applyNumberFormat="1" applyFont="1" applyFill="1" applyBorder="1" applyAlignment="1">
      <alignment horizontal="left"/>
    </xf>
    <xf numFmtId="3" fontId="4" fillId="2" borderId="0" xfId="1" applyNumberFormat="1" applyFont="1" applyFill="1" applyBorder="1" applyAlignment="1">
      <alignment horizontal="left"/>
    </xf>
    <xf numFmtId="1" fontId="3" fillId="2" borderId="0" xfId="1" applyNumberFormat="1" applyFont="1" applyFill="1" applyBorder="1" applyAlignment="1">
      <alignment horizontal="left" wrapText="1"/>
    </xf>
    <xf numFmtId="0" fontId="3" fillId="2" borderId="0" xfId="1" applyFont="1" applyFill="1" applyBorder="1" applyAlignment="1">
      <alignment wrapText="1"/>
    </xf>
    <xf numFmtId="0" fontId="3" fillId="2" borderId="0" xfId="1" applyFont="1" applyFill="1" applyBorder="1"/>
    <xf numFmtId="1" fontId="3" fillId="2" borderId="0" xfId="1" applyNumberFormat="1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/>
    <xf numFmtId="0" fontId="3" fillId="3" borderId="0" xfId="1" applyFont="1" applyFill="1" applyBorder="1"/>
    <xf numFmtId="4" fontId="3" fillId="2" borderId="1" xfId="1" applyNumberFormat="1" applyFont="1" applyFill="1" applyBorder="1" applyProtection="1">
      <protection locked="0"/>
    </xf>
    <xf numFmtId="0" fontId="3" fillId="3" borderId="1" xfId="1" applyFont="1" applyFill="1" applyBorder="1" applyAlignment="1">
      <alignment wrapText="1"/>
    </xf>
    <xf numFmtId="0" fontId="3" fillId="3" borderId="2" xfId="1" applyFont="1" applyFill="1" applyBorder="1"/>
    <xf numFmtId="4" fontId="3" fillId="3" borderId="1" xfId="1" applyNumberFormat="1" applyFont="1" applyFill="1" applyBorder="1"/>
    <xf numFmtId="4" fontId="3" fillId="2" borderId="3" xfId="1" applyNumberFormat="1" applyFont="1" applyFill="1" applyBorder="1" applyProtection="1">
      <protection locked="0"/>
    </xf>
    <xf numFmtId="4" fontId="3" fillId="4" borderId="3" xfId="1" applyNumberFormat="1" applyFont="1" applyFill="1" applyBorder="1"/>
    <xf numFmtId="4" fontId="3" fillId="3" borderId="3" xfId="1" applyNumberFormat="1" applyFont="1" applyFill="1" applyBorder="1"/>
    <xf numFmtId="4" fontId="3" fillId="3" borderId="0" xfId="1" applyNumberFormat="1" applyFont="1" applyFill="1" applyBorder="1"/>
    <xf numFmtId="0" fontId="3" fillId="2" borderId="0" xfId="1" applyFont="1" applyFill="1" applyBorder="1" applyAlignment="1">
      <alignment horizontal="center" vertical="center"/>
    </xf>
    <xf numFmtId="4" fontId="5" fillId="2" borderId="0" xfId="1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4" fontId="3" fillId="3" borderId="2" xfId="1" applyNumberFormat="1" applyFont="1" applyFill="1" applyBorder="1"/>
    <xf numFmtId="164" fontId="3" fillId="2" borderId="1" xfId="1" applyNumberFormat="1" applyFont="1" applyFill="1" applyBorder="1" applyProtection="1">
      <protection locked="0"/>
    </xf>
    <xf numFmtId="1" fontId="3" fillId="2" borderId="0" xfId="1" applyNumberFormat="1" applyFont="1" applyFill="1" applyBorder="1" applyAlignment="1" applyProtection="1">
      <alignment horizontal="center" vertical="center"/>
      <protection hidden="1"/>
    </xf>
    <xf numFmtId="0" fontId="3" fillId="3" borderId="1" xfId="1" applyFont="1" applyFill="1" applyBorder="1" applyProtection="1">
      <protection hidden="1"/>
    </xf>
    <xf numFmtId="10" fontId="3" fillId="3" borderId="1" xfId="1" applyNumberFormat="1" applyFont="1" applyFill="1" applyBorder="1" applyProtection="1">
      <protection hidden="1"/>
    </xf>
    <xf numFmtId="0" fontId="3" fillId="2" borderId="0" xfId="1" applyFont="1" applyFill="1" applyBorder="1" applyProtection="1">
      <protection hidden="1"/>
    </xf>
    <xf numFmtId="0" fontId="1" fillId="2" borderId="0" xfId="1" applyFill="1" applyProtection="1">
      <protection hidden="1"/>
    </xf>
    <xf numFmtId="0" fontId="3" fillId="3" borderId="2" xfId="1" applyFont="1" applyFill="1" applyBorder="1" applyProtection="1">
      <protection hidden="1"/>
    </xf>
    <xf numFmtId="4" fontId="3" fillId="5" borderId="1" xfId="1" applyNumberFormat="1" applyFont="1" applyFill="1" applyBorder="1" applyProtection="1">
      <protection hidden="1"/>
    </xf>
    <xf numFmtId="4" fontId="3" fillId="3" borderId="1" xfId="1" applyNumberFormat="1" applyFont="1" applyFill="1" applyBorder="1" applyProtection="1">
      <protection hidden="1"/>
    </xf>
    <xf numFmtId="4" fontId="3" fillId="3" borderId="2" xfId="1" applyNumberFormat="1" applyFont="1" applyFill="1" applyBorder="1" applyProtection="1">
      <protection hidden="1"/>
    </xf>
    <xf numFmtId="0" fontId="3" fillId="3" borderId="1" xfId="1" applyFont="1" applyFill="1" applyBorder="1" applyAlignment="1">
      <alignment horizontal="left" wrapText="1"/>
    </xf>
    <xf numFmtId="4" fontId="3" fillId="4" borderId="1" xfId="1" applyNumberFormat="1" applyFont="1" applyFill="1" applyBorder="1"/>
    <xf numFmtId="4" fontId="3" fillId="2" borderId="0" xfId="1" applyNumberFormat="1" applyFont="1" applyFill="1" applyBorder="1" applyProtection="1">
      <protection hidden="1"/>
    </xf>
    <xf numFmtId="1" fontId="3" fillId="3" borderId="2" xfId="1" applyNumberFormat="1" applyFont="1" applyFill="1" applyBorder="1" applyAlignment="1">
      <alignment horizontal="left" vertical="center"/>
    </xf>
    <xf numFmtId="4" fontId="3" fillId="5" borderId="1" xfId="1" applyNumberFormat="1" applyFont="1" applyFill="1" applyBorder="1" applyAlignment="1">
      <alignment vertical="center"/>
    </xf>
    <xf numFmtId="1" fontId="3" fillId="3" borderId="4" xfId="1" applyNumberFormat="1" applyFont="1" applyFill="1" applyBorder="1" applyAlignment="1">
      <alignment horizontal="left" vertical="center"/>
    </xf>
    <xf numFmtId="4" fontId="3" fillId="2" borderId="0" xfId="1" applyNumberFormat="1" applyFont="1" applyFill="1" applyBorder="1" applyAlignment="1">
      <alignment vertical="center"/>
    </xf>
    <xf numFmtId="3" fontId="2" fillId="2" borderId="0" xfId="1" applyNumberFormat="1" applyFont="1" applyFill="1" applyBorder="1" applyAlignment="1">
      <alignment wrapText="1"/>
    </xf>
    <xf numFmtId="3" fontId="3" fillId="2" borderId="0" xfId="1" applyNumberFormat="1" applyFont="1" applyFill="1" applyBorder="1" applyAlignment="1">
      <alignment horizontal="left" wrapText="1"/>
    </xf>
  </cellXfs>
  <cellStyles count="2">
    <cellStyle name="Standard" xfId="0" builtinId="0"/>
    <cellStyle name="Standard 2_Finanzplan-XX-151121-1500-17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5"/>
  <sheetViews>
    <sheetView tabSelected="1" topLeftCell="A7" zoomScale="70" zoomScaleNormal="70" workbookViewId="0">
      <selection activeCell="E51" sqref="E51"/>
    </sheetView>
  </sheetViews>
  <sheetFormatPr baseColWidth="10" defaultRowHeight="12.75" x14ac:dyDescent="0.2"/>
  <cols>
    <col min="1" max="1" width="5.7109375" style="3" customWidth="1"/>
    <col min="2" max="2" width="50.7109375" style="3" customWidth="1"/>
    <col min="3" max="3" width="12.7109375" style="3" customWidth="1"/>
    <col min="4" max="4" width="0" style="3" hidden="1" customWidth="1"/>
    <col min="5" max="54" width="12.7109375" style="3" customWidth="1"/>
    <col min="55" max="55" width="13.7109375" style="3" customWidth="1"/>
    <col min="56" max="256" width="11.42578125" style="3"/>
    <col min="257" max="257" width="5.7109375" style="3" customWidth="1"/>
    <col min="258" max="258" width="50.7109375" style="3" customWidth="1"/>
    <col min="259" max="259" width="12.7109375" style="3" customWidth="1"/>
    <col min="260" max="260" width="0" style="3" hidden="1" customWidth="1"/>
    <col min="261" max="310" width="12.7109375" style="3" customWidth="1"/>
    <col min="311" max="311" width="13.7109375" style="3" customWidth="1"/>
    <col min="312" max="512" width="11.42578125" style="3"/>
    <col min="513" max="513" width="5.7109375" style="3" customWidth="1"/>
    <col min="514" max="514" width="50.7109375" style="3" customWidth="1"/>
    <col min="515" max="515" width="12.7109375" style="3" customWidth="1"/>
    <col min="516" max="516" width="0" style="3" hidden="1" customWidth="1"/>
    <col min="517" max="566" width="12.7109375" style="3" customWidth="1"/>
    <col min="567" max="567" width="13.7109375" style="3" customWidth="1"/>
    <col min="568" max="768" width="11.42578125" style="3"/>
    <col min="769" max="769" width="5.7109375" style="3" customWidth="1"/>
    <col min="770" max="770" width="50.7109375" style="3" customWidth="1"/>
    <col min="771" max="771" width="12.7109375" style="3" customWidth="1"/>
    <col min="772" max="772" width="0" style="3" hidden="1" customWidth="1"/>
    <col min="773" max="822" width="12.7109375" style="3" customWidth="1"/>
    <col min="823" max="823" width="13.7109375" style="3" customWidth="1"/>
    <col min="824" max="1024" width="11.42578125" style="3"/>
    <col min="1025" max="1025" width="5.7109375" style="3" customWidth="1"/>
    <col min="1026" max="1026" width="50.7109375" style="3" customWidth="1"/>
    <col min="1027" max="1027" width="12.7109375" style="3" customWidth="1"/>
    <col min="1028" max="1028" width="0" style="3" hidden="1" customWidth="1"/>
    <col min="1029" max="1078" width="12.7109375" style="3" customWidth="1"/>
    <col min="1079" max="1079" width="13.7109375" style="3" customWidth="1"/>
    <col min="1080" max="1280" width="11.42578125" style="3"/>
    <col min="1281" max="1281" width="5.7109375" style="3" customWidth="1"/>
    <col min="1282" max="1282" width="50.7109375" style="3" customWidth="1"/>
    <col min="1283" max="1283" width="12.7109375" style="3" customWidth="1"/>
    <col min="1284" max="1284" width="0" style="3" hidden="1" customWidth="1"/>
    <col min="1285" max="1334" width="12.7109375" style="3" customWidth="1"/>
    <col min="1335" max="1335" width="13.7109375" style="3" customWidth="1"/>
    <col min="1336" max="1536" width="11.42578125" style="3"/>
    <col min="1537" max="1537" width="5.7109375" style="3" customWidth="1"/>
    <col min="1538" max="1538" width="50.7109375" style="3" customWidth="1"/>
    <col min="1539" max="1539" width="12.7109375" style="3" customWidth="1"/>
    <col min="1540" max="1540" width="0" style="3" hidden="1" customWidth="1"/>
    <col min="1541" max="1590" width="12.7109375" style="3" customWidth="1"/>
    <col min="1591" max="1591" width="13.7109375" style="3" customWidth="1"/>
    <col min="1592" max="1792" width="11.42578125" style="3"/>
    <col min="1793" max="1793" width="5.7109375" style="3" customWidth="1"/>
    <col min="1794" max="1794" width="50.7109375" style="3" customWidth="1"/>
    <col min="1795" max="1795" width="12.7109375" style="3" customWidth="1"/>
    <col min="1796" max="1796" width="0" style="3" hidden="1" customWidth="1"/>
    <col min="1797" max="1846" width="12.7109375" style="3" customWidth="1"/>
    <col min="1847" max="1847" width="13.7109375" style="3" customWidth="1"/>
    <col min="1848" max="2048" width="11.42578125" style="3"/>
    <col min="2049" max="2049" width="5.7109375" style="3" customWidth="1"/>
    <col min="2050" max="2050" width="50.7109375" style="3" customWidth="1"/>
    <col min="2051" max="2051" width="12.7109375" style="3" customWidth="1"/>
    <col min="2052" max="2052" width="0" style="3" hidden="1" customWidth="1"/>
    <col min="2053" max="2102" width="12.7109375" style="3" customWidth="1"/>
    <col min="2103" max="2103" width="13.7109375" style="3" customWidth="1"/>
    <col min="2104" max="2304" width="11.42578125" style="3"/>
    <col min="2305" max="2305" width="5.7109375" style="3" customWidth="1"/>
    <col min="2306" max="2306" width="50.7109375" style="3" customWidth="1"/>
    <col min="2307" max="2307" width="12.7109375" style="3" customWidth="1"/>
    <col min="2308" max="2308" width="0" style="3" hidden="1" customWidth="1"/>
    <col min="2309" max="2358" width="12.7109375" style="3" customWidth="1"/>
    <col min="2359" max="2359" width="13.7109375" style="3" customWidth="1"/>
    <col min="2360" max="2560" width="11.42578125" style="3"/>
    <col min="2561" max="2561" width="5.7109375" style="3" customWidth="1"/>
    <col min="2562" max="2562" width="50.7109375" style="3" customWidth="1"/>
    <col min="2563" max="2563" width="12.7109375" style="3" customWidth="1"/>
    <col min="2564" max="2564" width="0" style="3" hidden="1" customWidth="1"/>
    <col min="2565" max="2614" width="12.7109375" style="3" customWidth="1"/>
    <col min="2615" max="2615" width="13.7109375" style="3" customWidth="1"/>
    <col min="2616" max="2816" width="11.42578125" style="3"/>
    <col min="2817" max="2817" width="5.7109375" style="3" customWidth="1"/>
    <col min="2818" max="2818" width="50.7109375" style="3" customWidth="1"/>
    <col min="2819" max="2819" width="12.7109375" style="3" customWidth="1"/>
    <col min="2820" max="2820" width="0" style="3" hidden="1" customWidth="1"/>
    <col min="2821" max="2870" width="12.7109375" style="3" customWidth="1"/>
    <col min="2871" max="2871" width="13.7109375" style="3" customWidth="1"/>
    <col min="2872" max="3072" width="11.42578125" style="3"/>
    <col min="3073" max="3073" width="5.7109375" style="3" customWidth="1"/>
    <col min="3074" max="3074" width="50.7109375" style="3" customWidth="1"/>
    <col min="3075" max="3075" width="12.7109375" style="3" customWidth="1"/>
    <col min="3076" max="3076" width="0" style="3" hidden="1" customWidth="1"/>
    <col min="3077" max="3126" width="12.7109375" style="3" customWidth="1"/>
    <col min="3127" max="3127" width="13.7109375" style="3" customWidth="1"/>
    <col min="3128" max="3328" width="11.42578125" style="3"/>
    <col min="3329" max="3329" width="5.7109375" style="3" customWidth="1"/>
    <col min="3330" max="3330" width="50.7109375" style="3" customWidth="1"/>
    <col min="3331" max="3331" width="12.7109375" style="3" customWidth="1"/>
    <col min="3332" max="3332" width="0" style="3" hidden="1" customWidth="1"/>
    <col min="3333" max="3382" width="12.7109375" style="3" customWidth="1"/>
    <col min="3383" max="3383" width="13.7109375" style="3" customWidth="1"/>
    <col min="3384" max="3584" width="11.42578125" style="3"/>
    <col min="3585" max="3585" width="5.7109375" style="3" customWidth="1"/>
    <col min="3586" max="3586" width="50.7109375" style="3" customWidth="1"/>
    <col min="3587" max="3587" width="12.7109375" style="3" customWidth="1"/>
    <col min="3588" max="3588" width="0" style="3" hidden="1" customWidth="1"/>
    <col min="3589" max="3638" width="12.7109375" style="3" customWidth="1"/>
    <col min="3639" max="3639" width="13.7109375" style="3" customWidth="1"/>
    <col min="3640" max="3840" width="11.42578125" style="3"/>
    <col min="3841" max="3841" width="5.7109375" style="3" customWidth="1"/>
    <col min="3842" max="3842" width="50.7109375" style="3" customWidth="1"/>
    <col min="3843" max="3843" width="12.7109375" style="3" customWidth="1"/>
    <col min="3844" max="3844" width="0" style="3" hidden="1" customWidth="1"/>
    <col min="3845" max="3894" width="12.7109375" style="3" customWidth="1"/>
    <col min="3895" max="3895" width="13.7109375" style="3" customWidth="1"/>
    <col min="3896" max="4096" width="11.42578125" style="3"/>
    <col min="4097" max="4097" width="5.7109375" style="3" customWidth="1"/>
    <col min="4098" max="4098" width="50.7109375" style="3" customWidth="1"/>
    <col min="4099" max="4099" width="12.7109375" style="3" customWidth="1"/>
    <col min="4100" max="4100" width="0" style="3" hidden="1" customWidth="1"/>
    <col min="4101" max="4150" width="12.7109375" style="3" customWidth="1"/>
    <col min="4151" max="4151" width="13.7109375" style="3" customWidth="1"/>
    <col min="4152" max="4352" width="11.42578125" style="3"/>
    <col min="4353" max="4353" width="5.7109375" style="3" customWidth="1"/>
    <col min="4354" max="4354" width="50.7109375" style="3" customWidth="1"/>
    <col min="4355" max="4355" width="12.7109375" style="3" customWidth="1"/>
    <col min="4356" max="4356" width="0" style="3" hidden="1" customWidth="1"/>
    <col min="4357" max="4406" width="12.7109375" style="3" customWidth="1"/>
    <col min="4407" max="4407" width="13.7109375" style="3" customWidth="1"/>
    <col min="4408" max="4608" width="11.42578125" style="3"/>
    <col min="4609" max="4609" width="5.7109375" style="3" customWidth="1"/>
    <col min="4610" max="4610" width="50.7109375" style="3" customWidth="1"/>
    <col min="4611" max="4611" width="12.7109375" style="3" customWidth="1"/>
    <col min="4612" max="4612" width="0" style="3" hidden="1" customWidth="1"/>
    <col min="4613" max="4662" width="12.7109375" style="3" customWidth="1"/>
    <col min="4663" max="4663" width="13.7109375" style="3" customWidth="1"/>
    <col min="4664" max="4864" width="11.42578125" style="3"/>
    <col min="4865" max="4865" width="5.7109375" style="3" customWidth="1"/>
    <col min="4866" max="4866" width="50.7109375" style="3" customWidth="1"/>
    <col min="4867" max="4867" width="12.7109375" style="3" customWidth="1"/>
    <col min="4868" max="4868" width="0" style="3" hidden="1" customWidth="1"/>
    <col min="4869" max="4918" width="12.7109375" style="3" customWidth="1"/>
    <col min="4919" max="4919" width="13.7109375" style="3" customWidth="1"/>
    <col min="4920" max="5120" width="11.42578125" style="3"/>
    <col min="5121" max="5121" width="5.7109375" style="3" customWidth="1"/>
    <col min="5122" max="5122" width="50.7109375" style="3" customWidth="1"/>
    <col min="5123" max="5123" width="12.7109375" style="3" customWidth="1"/>
    <col min="5124" max="5124" width="0" style="3" hidden="1" customWidth="1"/>
    <col min="5125" max="5174" width="12.7109375" style="3" customWidth="1"/>
    <col min="5175" max="5175" width="13.7109375" style="3" customWidth="1"/>
    <col min="5176" max="5376" width="11.42578125" style="3"/>
    <col min="5377" max="5377" width="5.7109375" style="3" customWidth="1"/>
    <col min="5378" max="5378" width="50.7109375" style="3" customWidth="1"/>
    <col min="5379" max="5379" width="12.7109375" style="3" customWidth="1"/>
    <col min="5380" max="5380" width="0" style="3" hidden="1" customWidth="1"/>
    <col min="5381" max="5430" width="12.7109375" style="3" customWidth="1"/>
    <col min="5431" max="5431" width="13.7109375" style="3" customWidth="1"/>
    <col min="5432" max="5632" width="11.42578125" style="3"/>
    <col min="5633" max="5633" width="5.7109375" style="3" customWidth="1"/>
    <col min="5634" max="5634" width="50.7109375" style="3" customWidth="1"/>
    <col min="5635" max="5635" width="12.7109375" style="3" customWidth="1"/>
    <col min="5636" max="5636" width="0" style="3" hidden="1" customWidth="1"/>
    <col min="5637" max="5686" width="12.7109375" style="3" customWidth="1"/>
    <col min="5687" max="5687" width="13.7109375" style="3" customWidth="1"/>
    <col min="5688" max="5888" width="11.42578125" style="3"/>
    <col min="5889" max="5889" width="5.7109375" style="3" customWidth="1"/>
    <col min="5890" max="5890" width="50.7109375" style="3" customWidth="1"/>
    <col min="5891" max="5891" width="12.7109375" style="3" customWidth="1"/>
    <col min="5892" max="5892" width="0" style="3" hidden="1" customWidth="1"/>
    <col min="5893" max="5942" width="12.7109375" style="3" customWidth="1"/>
    <col min="5943" max="5943" width="13.7109375" style="3" customWidth="1"/>
    <col min="5944" max="6144" width="11.42578125" style="3"/>
    <col min="6145" max="6145" width="5.7109375" style="3" customWidth="1"/>
    <col min="6146" max="6146" width="50.7109375" style="3" customWidth="1"/>
    <col min="6147" max="6147" width="12.7109375" style="3" customWidth="1"/>
    <col min="6148" max="6148" width="0" style="3" hidden="1" customWidth="1"/>
    <col min="6149" max="6198" width="12.7109375" style="3" customWidth="1"/>
    <col min="6199" max="6199" width="13.7109375" style="3" customWidth="1"/>
    <col min="6200" max="6400" width="11.42578125" style="3"/>
    <col min="6401" max="6401" width="5.7109375" style="3" customWidth="1"/>
    <col min="6402" max="6402" width="50.7109375" style="3" customWidth="1"/>
    <col min="6403" max="6403" width="12.7109375" style="3" customWidth="1"/>
    <col min="6404" max="6404" width="0" style="3" hidden="1" customWidth="1"/>
    <col min="6405" max="6454" width="12.7109375" style="3" customWidth="1"/>
    <col min="6455" max="6455" width="13.7109375" style="3" customWidth="1"/>
    <col min="6456" max="6656" width="11.42578125" style="3"/>
    <col min="6657" max="6657" width="5.7109375" style="3" customWidth="1"/>
    <col min="6658" max="6658" width="50.7109375" style="3" customWidth="1"/>
    <col min="6659" max="6659" width="12.7109375" style="3" customWidth="1"/>
    <col min="6660" max="6660" width="0" style="3" hidden="1" customWidth="1"/>
    <col min="6661" max="6710" width="12.7109375" style="3" customWidth="1"/>
    <col min="6711" max="6711" width="13.7109375" style="3" customWidth="1"/>
    <col min="6712" max="6912" width="11.42578125" style="3"/>
    <col min="6913" max="6913" width="5.7109375" style="3" customWidth="1"/>
    <col min="6914" max="6914" width="50.7109375" style="3" customWidth="1"/>
    <col min="6915" max="6915" width="12.7109375" style="3" customWidth="1"/>
    <col min="6916" max="6916" width="0" style="3" hidden="1" customWidth="1"/>
    <col min="6917" max="6966" width="12.7109375" style="3" customWidth="1"/>
    <col min="6967" max="6967" width="13.7109375" style="3" customWidth="1"/>
    <col min="6968" max="7168" width="11.42578125" style="3"/>
    <col min="7169" max="7169" width="5.7109375" style="3" customWidth="1"/>
    <col min="7170" max="7170" width="50.7109375" style="3" customWidth="1"/>
    <col min="7171" max="7171" width="12.7109375" style="3" customWidth="1"/>
    <col min="7172" max="7172" width="0" style="3" hidden="1" customWidth="1"/>
    <col min="7173" max="7222" width="12.7109375" style="3" customWidth="1"/>
    <col min="7223" max="7223" width="13.7109375" style="3" customWidth="1"/>
    <col min="7224" max="7424" width="11.42578125" style="3"/>
    <col min="7425" max="7425" width="5.7109375" style="3" customWidth="1"/>
    <col min="7426" max="7426" width="50.7109375" style="3" customWidth="1"/>
    <col min="7427" max="7427" width="12.7109375" style="3" customWidth="1"/>
    <col min="7428" max="7428" width="0" style="3" hidden="1" customWidth="1"/>
    <col min="7429" max="7478" width="12.7109375" style="3" customWidth="1"/>
    <col min="7479" max="7479" width="13.7109375" style="3" customWidth="1"/>
    <col min="7480" max="7680" width="11.42578125" style="3"/>
    <col min="7681" max="7681" width="5.7109375" style="3" customWidth="1"/>
    <col min="7682" max="7682" width="50.7109375" style="3" customWidth="1"/>
    <col min="7683" max="7683" width="12.7109375" style="3" customWidth="1"/>
    <col min="7684" max="7684" width="0" style="3" hidden="1" customWidth="1"/>
    <col min="7685" max="7734" width="12.7109375" style="3" customWidth="1"/>
    <col min="7735" max="7735" width="13.7109375" style="3" customWidth="1"/>
    <col min="7736" max="7936" width="11.42578125" style="3"/>
    <col min="7937" max="7937" width="5.7109375" style="3" customWidth="1"/>
    <col min="7938" max="7938" width="50.7109375" style="3" customWidth="1"/>
    <col min="7939" max="7939" width="12.7109375" style="3" customWidth="1"/>
    <col min="7940" max="7940" width="0" style="3" hidden="1" customWidth="1"/>
    <col min="7941" max="7990" width="12.7109375" style="3" customWidth="1"/>
    <col min="7991" max="7991" width="13.7109375" style="3" customWidth="1"/>
    <col min="7992" max="8192" width="11.42578125" style="3"/>
    <col min="8193" max="8193" width="5.7109375" style="3" customWidth="1"/>
    <col min="8194" max="8194" width="50.7109375" style="3" customWidth="1"/>
    <col min="8195" max="8195" width="12.7109375" style="3" customWidth="1"/>
    <col min="8196" max="8196" width="0" style="3" hidden="1" customWidth="1"/>
    <col min="8197" max="8246" width="12.7109375" style="3" customWidth="1"/>
    <col min="8247" max="8247" width="13.7109375" style="3" customWidth="1"/>
    <col min="8248" max="8448" width="11.42578125" style="3"/>
    <col min="8449" max="8449" width="5.7109375" style="3" customWidth="1"/>
    <col min="8450" max="8450" width="50.7109375" style="3" customWidth="1"/>
    <col min="8451" max="8451" width="12.7109375" style="3" customWidth="1"/>
    <col min="8452" max="8452" width="0" style="3" hidden="1" customWidth="1"/>
    <col min="8453" max="8502" width="12.7109375" style="3" customWidth="1"/>
    <col min="8503" max="8503" width="13.7109375" style="3" customWidth="1"/>
    <col min="8504" max="8704" width="11.42578125" style="3"/>
    <col min="8705" max="8705" width="5.7109375" style="3" customWidth="1"/>
    <col min="8706" max="8706" width="50.7109375" style="3" customWidth="1"/>
    <col min="8707" max="8707" width="12.7109375" style="3" customWidth="1"/>
    <col min="8708" max="8708" width="0" style="3" hidden="1" customWidth="1"/>
    <col min="8709" max="8758" width="12.7109375" style="3" customWidth="1"/>
    <col min="8759" max="8759" width="13.7109375" style="3" customWidth="1"/>
    <col min="8760" max="8960" width="11.42578125" style="3"/>
    <col min="8961" max="8961" width="5.7109375" style="3" customWidth="1"/>
    <col min="8962" max="8962" width="50.7109375" style="3" customWidth="1"/>
    <col min="8963" max="8963" width="12.7109375" style="3" customWidth="1"/>
    <col min="8964" max="8964" width="0" style="3" hidden="1" customWidth="1"/>
    <col min="8965" max="9014" width="12.7109375" style="3" customWidth="1"/>
    <col min="9015" max="9015" width="13.7109375" style="3" customWidth="1"/>
    <col min="9016" max="9216" width="11.42578125" style="3"/>
    <col min="9217" max="9217" width="5.7109375" style="3" customWidth="1"/>
    <col min="9218" max="9218" width="50.7109375" style="3" customWidth="1"/>
    <col min="9219" max="9219" width="12.7109375" style="3" customWidth="1"/>
    <col min="9220" max="9220" width="0" style="3" hidden="1" customWidth="1"/>
    <col min="9221" max="9270" width="12.7109375" style="3" customWidth="1"/>
    <col min="9271" max="9271" width="13.7109375" style="3" customWidth="1"/>
    <col min="9272" max="9472" width="11.42578125" style="3"/>
    <col min="9473" max="9473" width="5.7109375" style="3" customWidth="1"/>
    <col min="9474" max="9474" width="50.7109375" style="3" customWidth="1"/>
    <col min="9475" max="9475" width="12.7109375" style="3" customWidth="1"/>
    <col min="9476" max="9476" width="0" style="3" hidden="1" customWidth="1"/>
    <col min="9477" max="9526" width="12.7109375" style="3" customWidth="1"/>
    <col min="9527" max="9527" width="13.7109375" style="3" customWidth="1"/>
    <col min="9528" max="9728" width="11.42578125" style="3"/>
    <col min="9729" max="9729" width="5.7109375" style="3" customWidth="1"/>
    <col min="9730" max="9730" width="50.7109375" style="3" customWidth="1"/>
    <col min="9731" max="9731" width="12.7109375" style="3" customWidth="1"/>
    <col min="9732" max="9732" width="0" style="3" hidden="1" customWidth="1"/>
    <col min="9733" max="9782" width="12.7109375" style="3" customWidth="1"/>
    <col min="9783" max="9783" width="13.7109375" style="3" customWidth="1"/>
    <col min="9784" max="9984" width="11.42578125" style="3"/>
    <col min="9985" max="9985" width="5.7109375" style="3" customWidth="1"/>
    <col min="9986" max="9986" width="50.7109375" style="3" customWidth="1"/>
    <col min="9987" max="9987" width="12.7109375" style="3" customWidth="1"/>
    <col min="9988" max="9988" width="0" style="3" hidden="1" customWidth="1"/>
    <col min="9989" max="10038" width="12.7109375" style="3" customWidth="1"/>
    <col min="10039" max="10039" width="13.7109375" style="3" customWidth="1"/>
    <col min="10040" max="10240" width="11.42578125" style="3"/>
    <col min="10241" max="10241" width="5.7109375" style="3" customWidth="1"/>
    <col min="10242" max="10242" width="50.7109375" style="3" customWidth="1"/>
    <col min="10243" max="10243" width="12.7109375" style="3" customWidth="1"/>
    <col min="10244" max="10244" width="0" style="3" hidden="1" customWidth="1"/>
    <col min="10245" max="10294" width="12.7109375" style="3" customWidth="1"/>
    <col min="10295" max="10295" width="13.7109375" style="3" customWidth="1"/>
    <col min="10296" max="10496" width="11.42578125" style="3"/>
    <col min="10497" max="10497" width="5.7109375" style="3" customWidth="1"/>
    <col min="10498" max="10498" width="50.7109375" style="3" customWidth="1"/>
    <col min="10499" max="10499" width="12.7109375" style="3" customWidth="1"/>
    <col min="10500" max="10500" width="0" style="3" hidden="1" customWidth="1"/>
    <col min="10501" max="10550" width="12.7109375" style="3" customWidth="1"/>
    <col min="10551" max="10551" width="13.7109375" style="3" customWidth="1"/>
    <col min="10552" max="10752" width="11.42578125" style="3"/>
    <col min="10753" max="10753" width="5.7109375" style="3" customWidth="1"/>
    <col min="10754" max="10754" width="50.7109375" style="3" customWidth="1"/>
    <col min="10755" max="10755" width="12.7109375" style="3" customWidth="1"/>
    <col min="10756" max="10756" width="0" style="3" hidden="1" customWidth="1"/>
    <col min="10757" max="10806" width="12.7109375" style="3" customWidth="1"/>
    <col min="10807" max="10807" width="13.7109375" style="3" customWidth="1"/>
    <col min="10808" max="11008" width="11.42578125" style="3"/>
    <col min="11009" max="11009" width="5.7109375" style="3" customWidth="1"/>
    <col min="11010" max="11010" width="50.7109375" style="3" customWidth="1"/>
    <col min="11011" max="11011" width="12.7109375" style="3" customWidth="1"/>
    <col min="11012" max="11012" width="0" style="3" hidden="1" customWidth="1"/>
    <col min="11013" max="11062" width="12.7109375" style="3" customWidth="1"/>
    <col min="11063" max="11063" width="13.7109375" style="3" customWidth="1"/>
    <col min="11064" max="11264" width="11.42578125" style="3"/>
    <col min="11265" max="11265" width="5.7109375" style="3" customWidth="1"/>
    <col min="11266" max="11266" width="50.7109375" style="3" customWidth="1"/>
    <col min="11267" max="11267" width="12.7109375" style="3" customWidth="1"/>
    <col min="11268" max="11268" width="0" style="3" hidden="1" customWidth="1"/>
    <col min="11269" max="11318" width="12.7109375" style="3" customWidth="1"/>
    <col min="11319" max="11319" width="13.7109375" style="3" customWidth="1"/>
    <col min="11320" max="11520" width="11.42578125" style="3"/>
    <col min="11521" max="11521" width="5.7109375" style="3" customWidth="1"/>
    <col min="11522" max="11522" width="50.7109375" style="3" customWidth="1"/>
    <col min="11523" max="11523" width="12.7109375" style="3" customWidth="1"/>
    <col min="11524" max="11524" width="0" style="3" hidden="1" customWidth="1"/>
    <col min="11525" max="11574" width="12.7109375" style="3" customWidth="1"/>
    <col min="11575" max="11575" width="13.7109375" style="3" customWidth="1"/>
    <col min="11576" max="11776" width="11.42578125" style="3"/>
    <col min="11777" max="11777" width="5.7109375" style="3" customWidth="1"/>
    <col min="11778" max="11778" width="50.7109375" style="3" customWidth="1"/>
    <col min="11779" max="11779" width="12.7109375" style="3" customWidth="1"/>
    <col min="11780" max="11780" width="0" style="3" hidden="1" customWidth="1"/>
    <col min="11781" max="11830" width="12.7109375" style="3" customWidth="1"/>
    <col min="11831" max="11831" width="13.7109375" style="3" customWidth="1"/>
    <col min="11832" max="12032" width="11.42578125" style="3"/>
    <col min="12033" max="12033" width="5.7109375" style="3" customWidth="1"/>
    <col min="12034" max="12034" width="50.7109375" style="3" customWidth="1"/>
    <col min="12035" max="12035" width="12.7109375" style="3" customWidth="1"/>
    <col min="12036" max="12036" width="0" style="3" hidden="1" customWidth="1"/>
    <col min="12037" max="12086" width="12.7109375" style="3" customWidth="1"/>
    <col min="12087" max="12087" width="13.7109375" style="3" customWidth="1"/>
    <col min="12088" max="12288" width="11.42578125" style="3"/>
    <col min="12289" max="12289" width="5.7109375" style="3" customWidth="1"/>
    <col min="12290" max="12290" width="50.7109375" style="3" customWidth="1"/>
    <col min="12291" max="12291" width="12.7109375" style="3" customWidth="1"/>
    <col min="12292" max="12292" width="0" style="3" hidden="1" customWidth="1"/>
    <col min="12293" max="12342" width="12.7109375" style="3" customWidth="1"/>
    <col min="12343" max="12343" width="13.7109375" style="3" customWidth="1"/>
    <col min="12344" max="12544" width="11.42578125" style="3"/>
    <col min="12545" max="12545" width="5.7109375" style="3" customWidth="1"/>
    <col min="12546" max="12546" width="50.7109375" style="3" customWidth="1"/>
    <col min="12547" max="12547" width="12.7109375" style="3" customWidth="1"/>
    <col min="12548" max="12548" width="0" style="3" hidden="1" customWidth="1"/>
    <col min="12549" max="12598" width="12.7109375" style="3" customWidth="1"/>
    <col min="12599" max="12599" width="13.7109375" style="3" customWidth="1"/>
    <col min="12600" max="12800" width="11.42578125" style="3"/>
    <col min="12801" max="12801" width="5.7109375" style="3" customWidth="1"/>
    <col min="12802" max="12802" width="50.7109375" style="3" customWidth="1"/>
    <col min="12803" max="12803" width="12.7109375" style="3" customWidth="1"/>
    <col min="12804" max="12804" width="0" style="3" hidden="1" customWidth="1"/>
    <col min="12805" max="12854" width="12.7109375" style="3" customWidth="1"/>
    <col min="12855" max="12855" width="13.7109375" style="3" customWidth="1"/>
    <col min="12856" max="13056" width="11.42578125" style="3"/>
    <col min="13057" max="13057" width="5.7109375" style="3" customWidth="1"/>
    <col min="13058" max="13058" width="50.7109375" style="3" customWidth="1"/>
    <col min="13059" max="13059" width="12.7109375" style="3" customWidth="1"/>
    <col min="13060" max="13060" width="0" style="3" hidden="1" customWidth="1"/>
    <col min="13061" max="13110" width="12.7109375" style="3" customWidth="1"/>
    <col min="13111" max="13111" width="13.7109375" style="3" customWidth="1"/>
    <col min="13112" max="13312" width="11.42578125" style="3"/>
    <col min="13313" max="13313" width="5.7109375" style="3" customWidth="1"/>
    <col min="13314" max="13314" width="50.7109375" style="3" customWidth="1"/>
    <col min="13315" max="13315" width="12.7109375" style="3" customWidth="1"/>
    <col min="13316" max="13316" width="0" style="3" hidden="1" customWidth="1"/>
    <col min="13317" max="13366" width="12.7109375" style="3" customWidth="1"/>
    <col min="13367" max="13367" width="13.7109375" style="3" customWidth="1"/>
    <col min="13368" max="13568" width="11.42578125" style="3"/>
    <col min="13569" max="13569" width="5.7109375" style="3" customWidth="1"/>
    <col min="13570" max="13570" width="50.7109375" style="3" customWidth="1"/>
    <col min="13571" max="13571" width="12.7109375" style="3" customWidth="1"/>
    <col min="13572" max="13572" width="0" style="3" hidden="1" customWidth="1"/>
    <col min="13573" max="13622" width="12.7109375" style="3" customWidth="1"/>
    <col min="13623" max="13623" width="13.7109375" style="3" customWidth="1"/>
    <col min="13624" max="13824" width="11.42578125" style="3"/>
    <col min="13825" max="13825" width="5.7109375" style="3" customWidth="1"/>
    <col min="13826" max="13826" width="50.7109375" style="3" customWidth="1"/>
    <col min="13827" max="13827" width="12.7109375" style="3" customWidth="1"/>
    <col min="13828" max="13828" width="0" style="3" hidden="1" customWidth="1"/>
    <col min="13829" max="13878" width="12.7109375" style="3" customWidth="1"/>
    <col min="13879" max="13879" width="13.7109375" style="3" customWidth="1"/>
    <col min="13880" max="14080" width="11.42578125" style="3"/>
    <col min="14081" max="14081" width="5.7109375" style="3" customWidth="1"/>
    <col min="14082" max="14082" width="50.7109375" style="3" customWidth="1"/>
    <col min="14083" max="14083" width="12.7109375" style="3" customWidth="1"/>
    <col min="14084" max="14084" width="0" style="3" hidden="1" customWidth="1"/>
    <col min="14085" max="14134" width="12.7109375" style="3" customWidth="1"/>
    <col min="14135" max="14135" width="13.7109375" style="3" customWidth="1"/>
    <col min="14136" max="14336" width="11.42578125" style="3"/>
    <col min="14337" max="14337" width="5.7109375" style="3" customWidth="1"/>
    <col min="14338" max="14338" width="50.7109375" style="3" customWidth="1"/>
    <col min="14339" max="14339" width="12.7109375" style="3" customWidth="1"/>
    <col min="14340" max="14340" width="0" style="3" hidden="1" customWidth="1"/>
    <col min="14341" max="14390" width="12.7109375" style="3" customWidth="1"/>
    <col min="14391" max="14391" width="13.7109375" style="3" customWidth="1"/>
    <col min="14392" max="14592" width="11.42578125" style="3"/>
    <col min="14593" max="14593" width="5.7109375" style="3" customWidth="1"/>
    <col min="14594" max="14594" width="50.7109375" style="3" customWidth="1"/>
    <col min="14595" max="14595" width="12.7109375" style="3" customWidth="1"/>
    <col min="14596" max="14596" width="0" style="3" hidden="1" customWidth="1"/>
    <col min="14597" max="14646" width="12.7109375" style="3" customWidth="1"/>
    <col min="14647" max="14647" width="13.7109375" style="3" customWidth="1"/>
    <col min="14648" max="14848" width="11.42578125" style="3"/>
    <col min="14849" max="14849" width="5.7109375" style="3" customWidth="1"/>
    <col min="14850" max="14850" width="50.7109375" style="3" customWidth="1"/>
    <col min="14851" max="14851" width="12.7109375" style="3" customWidth="1"/>
    <col min="14852" max="14852" width="0" style="3" hidden="1" customWidth="1"/>
    <col min="14853" max="14902" width="12.7109375" style="3" customWidth="1"/>
    <col min="14903" max="14903" width="13.7109375" style="3" customWidth="1"/>
    <col min="14904" max="15104" width="11.42578125" style="3"/>
    <col min="15105" max="15105" width="5.7109375" style="3" customWidth="1"/>
    <col min="15106" max="15106" width="50.7109375" style="3" customWidth="1"/>
    <col min="15107" max="15107" width="12.7109375" style="3" customWidth="1"/>
    <col min="15108" max="15108" width="0" style="3" hidden="1" customWidth="1"/>
    <col min="15109" max="15158" width="12.7109375" style="3" customWidth="1"/>
    <col min="15159" max="15159" width="13.7109375" style="3" customWidth="1"/>
    <col min="15160" max="15360" width="11.42578125" style="3"/>
    <col min="15361" max="15361" width="5.7109375" style="3" customWidth="1"/>
    <col min="15362" max="15362" width="50.7109375" style="3" customWidth="1"/>
    <col min="15363" max="15363" width="12.7109375" style="3" customWidth="1"/>
    <col min="15364" max="15364" width="0" style="3" hidden="1" customWidth="1"/>
    <col min="15365" max="15414" width="12.7109375" style="3" customWidth="1"/>
    <col min="15415" max="15415" width="13.7109375" style="3" customWidth="1"/>
    <col min="15416" max="15616" width="11.42578125" style="3"/>
    <col min="15617" max="15617" width="5.7109375" style="3" customWidth="1"/>
    <col min="15618" max="15618" width="50.7109375" style="3" customWidth="1"/>
    <col min="15619" max="15619" width="12.7109375" style="3" customWidth="1"/>
    <col min="15620" max="15620" width="0" style="3" hidden="1" customWidth="1"/>
    <col min="15621" max="15670" width="12.7109375" style="3" customWidth="1"/>
    <col min="15671" max="15671" width="13.7109375" style="3" customWidth="1"/>
    <col min="15672" max="15872" width="11.42578125" style="3"/>
    <col min="15873" max="15873" width="5.7109375" style="3" customWidth="1"/>
    <col min="15874" max="15874" width="50.7109375" style="3" customWidth="1"/>
    <col min="15875" max="15875" width="12.7109375" style="3" customWidth="1"/>
    <col min="15876" max="15876" width="0" style="3" hidden="1" customWidth="1"/>
    <col min="15877" max="15926" width="12.7109375" style="3" customWidth="1"/>
    <col min="15927" max="15927" width="13.7109375" style="3" customWidth="1"/>
    <col min="15928" max="16128" width="11.42578125" style="3"/>
    <col min="16129" max="16129" width="5.7109375" style="3" customWidth="1"/>
    <col min="16130" max="16130" width="50.7109375" style="3" customWidth="1"/>
    <col min="16131" max="16131" width="12.7109375" style="3" customWidth="1"/>
    <col min="16132" max="16132" width="0" style="3" hidden="1" customWidth="1"/>
    <col min="16133" max="16182" width="12.7109375" style="3" customWidth="1"/>
    <col min="16183" max="16183" width="13.7109375" style="3" customWidth="1"/>
    <col min="16184" max="16384" width="11.42578125" style="3"/>
  </cols>
  <sheetData>
    <row r="1" spans="1:55" ht="36" customHeight="1" x14ac:dyDescent="0.25">
      <c r="A1" s="43" t="s">
        <v>0</v>
      </c>
      <c r="B1" s="43"/>
      <c r="C1" s="43"/>
      <c r="D1" s="43"/>
      <c r="E1" s="4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2"/>
    </row>
    <row r="2" spans="1:55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5.75" x14ac:dyDescent="0.25">
      <c r="A3" s="5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x14ac:dyDescent="0.2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ht="27" customHeight="1" x14ac:dyDescent="0.2">
      <c r="A5" s="44" t="s">
        <v>2</v>
      </c>
      <c r="B5" s="44"/>
      <c r="C5" s="44"/>
      <c r="D5" s="4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x14ac:dyDescent="0.2">
      <c r="A6" s="6"/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x14ac:dyDescent="0.2">
      <c r="A7" s="6" t="s">
        <v>3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ht="38.25" x14ac:dyDescent="0.2">
      <c r="A8" s="9">
        <v>1</v>
      </c>
      <c r="B8" s="10" t="s">
        <v>4</v>
      </c>
      <c r="C8" s="11" t="s">
        <v>5</v>
      </c>
      <c r="E8" s="11" t="s">
        <v>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x14ac:dyDescent="0.2">
      <c r="A9" s="9">
        <f t="shared" ref="A9:A54" si="0">1+A8</f>
        <v>2</v>
      </c>
      <c r="B9" s="12" t="s">
        <v>7</v>
      </c>
      <c r="C9" s="13"/>
      <c r="E9" s="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x14ac:dyDescent="0.2">
      <c r="A10" s="9">
        <f t="shared" si="0"/>
        <v>3</v>
      </c>
      <c r="B10" s="12" t="s">
        <v>8</v>
      </c>
      <c r="C10" s="14"/>
      <c r="E10" s="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x14ac:dyDescent="0.2">
      <c r="A11" s="9">
        <f t="shared" si="0"/>
        <v>4</v>
      </c>
      <c r="B11" s="12" t="s">
        <v>9</v>
      </c>
      <c r="C11" s="14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x14ac:dyDescent="0.2">
      <c r="A12" s="9">
        <f t="shared" si="0"/>
        <v>5</v>
      </c>
      <c r="B12" s="12" t="s">
        <v>10</v>
      </c>
      <c r="C12" s="14"/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x14ac:dyDescent="0.2">
      <c r="A13" s="9">
        <f t="shared" si="0"/>
        <v>6</v>
      </c>
      <c r="B13" s="12" t="s">
        <v>11</v>
      </c>
      <c r="C13" s="13"/>
      <c r="E13" s="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x14ac:dyDescent="0.2">
      <c r="A14" s="9">
        <f t="shared" si="0"/>
        <v>7</v>
      </c>
      <c r="B14" s="12" t="s">
        <v>12</v>
      </c>
      <c r="C14" s="14"/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x14ac:dyDescent="0.2">
      <c r="A15" s="9">
        <f t="shared" si="0"/>
        <v>8</v>
      </c>
      <c r="B15" s="12" t="s">
        <v>13</v>
      </c>
      <c r="C15" s="14"/>
      <c r="E15" s="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x14ac:dyDescent="0.2">
      <c r="A16" s="9">
        <f t="shared" si="0"/>
        <v>9</v>
      </c>
      <c r="B16" s="12" t="s">
        <v>14</v>
      </c>
      <c r="C16" s="14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6" x14ac:dyDescent="0.2">
      <c r="A17" s="9">
        <f t="shared" si="0"/>
        <v>10</v>
      </c>
      <c r="B17" s="12" t="s">
        <v>15</v>
      </c>
      <c r="C17" s="14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6" ht="30.75" customHeight="1" x14ac:dyDescent="0.2">
      <c r="A18" s="9">
        <f t="shared" si="0"/>
        <v>11</v>
      </c>
      <c r="B18" s="15" t="s">
        <v>16</v>
      </c>
      <c r="C18" s="14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6" x14ac:dyDescent="0.2">
      <c r="A19" s="9">
        <f t="shared" si="0"/>
        <v>12</v>
      </c>
      <c r="B19" s="12" t="s">
        <v>17</v>
      </c>
      <c r="C19" s="14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6" x14ac:dyDescent="0.2">
      <c r="A20" s="9">
        <f t="shared" si="0"/>
        <v>13</v>
      </c>
      <c r="B20" s="12" t="s">
        <v>18</v>
      </c>
      <c r="C20" s="13"/>
      <c r="E20" s="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6" x14ac:dyDescent="0.2">
      <c r="A21" s="9">
        <f t="shared" si="0"/>
        <v>14</v>
      </c>
      <c r="B21" s="12" t="s">
        <v>19</v>
      </c>
      <c r="C21" s="14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6" x14ac:dyDescent="0.2">
      <c r="A22" s="9">
        <f t="shared" si="0"/>
        <v>15</v>
      </c>
      <c r="B22" s="12" t="s">
        <v>20</v>
      </c>
      <c r="C22" s="14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6" x14ac:dyDescent="0.2">
      <c r="A23" s="9">
        <f t="shared" si="0"/>
        <v>16</v>
      </c>
      <c r="B23" s="12" t="s">
        <v>21</v>
      </c>
      <c r="C23" s="14"/>
      <c r="E23" s="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6" x14ac:dyDescent="0.2">
      <c r="A24" s="9">
        <f t="shared" si="0"/>
        <v>17</v>
      </c>
      <c r="B24" s="12" t="s">
        <v>22</v>
      </c>
      <c r="C24" s="14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6" x14ac:dyDescent="0.2">
      <c r="A25" s="9">
        <f t="shared" si="0"/>
        <v>18</v>
      </c>
      <c r="B25" s="16" t="s">
        <v>23</v>
      </c>
      <c r="C25" s="17">
        <f>SUM(C9:C24)</f>
        <v>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6" ht="40.5" customHeight="1" x14ac:dyDescent="0.2">
      <c r="A26" s="9">
        <f t="shared" si="0"/>
        <v>19</v>
      </c>
      <c r="B26" s="15" t="s">
        <v>24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6" x14ac:dyDescent="0.2">
      <c r="A27" s="9">
        <f t="shared" si="0"/>
        <v>20</v>
      </c>
      <c r="B27" s="12" t="s">
        <v>25</v>
      </c>
      <c r="C27" s="19">
        <f>+C25-C26</f>
        <v>0</v>
      </c>
      <c r="D27" s="2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x14ac:dyDescent="0.2">
      <c r="A28" s="9">
        <f t="shared" si="0"/>
        <v>21</v>
      </c>
      <c r="B28" s="16" t="s">
        <v>26</v>
      </c>
      <c r="C28" s="14">
        <f>+C27</f>
        <v>0</v>
      </c>
      <c r="D28" s="2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2"/>
    </row>
    <row r="29" spans="1:56" x14ac:dyDescent="0.2">
      <c r="A29" s="9">
        <f t="shared" si="0"/>
        <v>22</v>
      </c>
      <c r="B29" s="8"/>
      <c r="C29" s="2"/>
      <c r="D29" s="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"/>
      <c r="BC29" s="2"/>
    </row>
    <row r="30" spans="1:56" ht="26.25" customHeight="1" x14ac:dyDescent="0.2">
      <c r="A30" s="9">
        <f t="shared" si="0"/>
        <v>23</v>
      </c>
      <c r="B30" s="15" t="s">
        <v>27</v>
      </c>
      <c r="C30" s="24" t="s">
        <v>28</v>
      </c>
      <c r="D30" s="24"/>
      <c r="E30" s="24" t="s">
        <v>29</v>
      </c>
      <c r="F30" s="24" t="s">
        <v>30</v>
      </c>
      <c r="G30" s="24" t="s">
        <v>31</v>
      </c>
      <c r="H30" s="24" t="s">
        <v>32</v>
      </c>
      <c r="I30" s="24" t="s">
        <v>33</v>
      </c>
      <c r="J30" s="24" t="s">
        <v>34</v>
      </c>
      <c r="K30" s="24" t="s">
        <v>35</v>
      </c>
      <c r="L30" s="24" t="s">
        <v>36</v>
      </c>
      <c r="M30" s="24" t="s">
        <v>37</v>
      </c>
      <c r="N30" s="24" t="s">
        <v>38</v>
      </c>
      <c r="O30" s="24" t="s">
        <v>39</v>
      </c>
      <c r="P30" s="24" t="s">
        <v>40</v>
      </c>
      <c r="Q30" s="24" t="s">
        <v>41</v>
      </c>
      <c r="R30" s="24" t="s">
        <v>42</v>
      </c>
      <c r="S30" s="24" t="s">
        <v>43</v>
      </c>
      <c r="T30" s="24" t="s">
        <v>44</v>
      </c>
      <c r="U30" s="24" t="s">
        <v>45</v>
      </c>
      <c r="V30" s="24" t="s">
        <v>46</v>
      </c>
      <c r="W30" s="24" t="s">
        <v>47</v>
      </c>
      <c r="X30" s="24" t="s">
        <v>48</v>
      </c>
      <c r="Y30" s="24" t="s">
        <v>49</v>
      </c>
      <c r="Z30" s="24" t="s">
        <v>50</v>
      </c>
      <c r="AA30" s="24" t="s">
        <v>51</v>
      </c>
      <c r="AB30" s="24" t="s">
        <v>52</v>
      </c>
      <c r="AC30" s="24" t="s">
        <v>53</v>
      </c>
      <c r="AD30" s="24" t="s">
        <v>54</v>
      </c>
      <c r="AE30" s="24" t="s">
        <v>55</v>
      </c>
      <c r="AF30" s="24" t="s">
        <v>56</v>
      </c>
      <c r="AG30" s="24" t="s">
        <v>57</v>
      </c>
      <c r="AH30" s="24" t="s">
        <v>58</v>
      </c>
      <c r="AI30" s="24" t="s">
        <v>59</v>
      </c>
      <c r="AJ30" s="24" t="s">
        <v>60</v>
      </c>
      <c r="AK30" s="24" t="s">
        <v>61</v>
      </c>
      <c r="AL30" s="24" t="s">
        <v>62</v>
      </c>
      <c r="AM30" s="24" t="s">
        <v>63</v>
      </c>
      <c r="AN30" s="24" t="s">
        <v>64</v>
      </c>
      <c r="AO30" s="24" t="s">
        <v>65</v>
      </c>
      <c r="AP30" s="24" t="s">
        <v>66</v>
      </c>
      <c r="AQ30" s="24" t="s">
        <v>67</v>
      </c>
      <c r="AR30" s="24" t="s">
        <v>68</v>
      </c>
      <c r="AS30" s="24" t="s">
        <v>69</v>
      </c>
      <c r="AT30" s="24" t="s">
        <v>70</v>
      </c>
      <c r="AU30" s="24" t="s">
        <v>71</v>
      </c>
      <c r="AV30" s="24" t="s">
        <v>72</v>
      </c>
      <c r="AW30" s="24" t="s">
        <v>73</v>
      </c>
      <c r="AX30" s="24" t="s">
        <v>74</v>
      </c>
      <c r="AY30" s="24" t="s">
        <v>75</v>
      </c>
      <c r="AZ30" s="24" t="s">
        <v>76</v>
      </c>
      <c r="BA30" s="24" t="s">
        <v>77</v>
      </c>
      <c r="BB30" s="24" t="s">
        <v>78</v>
      </c>
      <c r="BC30" s="24" t="s">
        <v>28</v>
      </c>
      <c r="BD30" s="22"/>
    </row>
    <row r="31" spans="1:56" ht="13.5" customHeight="1" x14ac:dyDescent="0.2">
      <c r="A31" s="9">
        <f t="shared" si="0"/>
        <v>24</v>
      </c>
      <c r="B31" s="15" t="s">
        <v>79</v>
      </c>
      <c r="C31" s="17">
        <f t="shared" ref="C31:C36" si="1">BC31</f>
        <v>0</v>
      </c>
      <c r="D31" s="17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7">
        <f t="shared" ref="BC31:BC36" si="2">SUM(E31:BB31)</f>
        <v>0</v>
      </c>
      <c r="BD31" s="2"/>
    </row>
    <row r="32" spans="1:56" ht="16.5" customHeight="1" x14ac:dyDescent="0.2">
      <c r="A32" s="9">
        <f t="shared" si="0"/>
        <v>25</v>
      </c>
      <c r="B32" s="15" t="s">
        <v>80</v>
      </c>
      <c r="C32" s="17">
        <f t="shared" si="1"/>
        <v>0</v>
      </c>
      <c r="D32" s="17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7">
        <f t="shared" si="2"/>
        <v>0</v>
      </c>
      <c r="BD32" s="2"/>
    </row>
    <row r="33" spans="1:56" ht="15" customHeight="1" x14ac:dyDescent="0.2">
      <c r="A33" s="9">
        <f t="shared" si="0"/>
        <v>26</v>
      </c>
      <c r="B33" s="15" t="s">
        <v>81</v>
      </c>
      <c r="C33" s="17">
        <f t="shared" si="1"/>
        <v>0</v>
      </c>
      <c r="D33" s="17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7">
        <f t="shared" si="2"/>
        <v>0</v>
      </c>
      <c r="BD33" s="2"/>
    </row>
    <row r="34" spans="1:56" ht="25.5" customHeight="1" x14ac:dyDescent="0.2">
      <c r="A34" s="9">
        <f t="shared" si="0"/>
        <v>27</v>
      </c>
      <c r="B34" s="15" t="s">
        <v>82</v>
      </c>
      <c r="C34" s="17">
        <f t="shared" si="1"/>
        <v>0</v>
      </c>
      <c r="D34" s="17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7">
        <f t="shared" si="2"/>
        <v>0</v>
      </c>
      <c r="BD34" s="2"/>
    </row>
    <row r="35" spans="1:56" ht="39.75" customHeight="1" x14ac:dyDescent="0.2">
      <c r="A35" s="9">
        <f t="shared" si="0"/>
        <v>28</v>
      </c>
      <c r="B35" s="15" t="s">
        <v>83</v>
      </c>
      <c r="C35" s="17">
        <f t="shared" si="1"/>
        <v>0</v>
      </c>
      <c r="D35" s="1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7">
        <f t="shared" si="2"/>
        <v>0</v>
      </c>
      <c r="BD35" s="2"/>
    </row>
    <row r="36" spans="1:56" x14ac:dyDescent="0.2">
      <c r="A36" s="9">
        <f t="shared" si="0"/>
        <v>29</v>
      </c>
      <c r="B36" s="16" t="s">
        <v>84</v>
      </c>
      <c r="C36" s="17">
        <f t="shared" si="1"/>
        <v>0</v>
      </c>
      <c r="D36" s="17"/>
      <c r="E36" s="17">
        <f t="shared" ref="E36:BB36" si="3">SUM(E31:E35)</f>
        <v>0</v>
      </c>
      <c r="F36" s="17">
        <f t="shared" si="3"/>
        <v>0</v>
      </c>
      <c r="G36" s="17">
        <f t="shared" si="3"/>
        <v>0</v>
      </c>
      <c r="H36" s="17">
        <f t="shared" si="3"/>
        <v>0</v>
      </c>
      <c r="I36" s="17">
        <f t="shared" si="3"/>
        <v>0</v>
      </c>
      <c r="J36" s="17">
        <f t="shared" si="3"/>
        <v>0</v>
      </c>
      <c r="K36" s="17">
        <f t="shared" si="3"/>
        <v>0</v>
      </c>
      <c r="L36" s="17">
        <f t="shared" si="3"/>
        <v>0</v>
      </c>
      <c r="M36" s="17">
        <f t="shared" si="3"/>
        <v>0</v>
      </c>
      <c r="N36" s="17">
        <f t="shared" si="3"/>
        <v>0</v>
      </c>
      <c r="O36" s="17">
        <f t="shared" si="3"/>
        <v>0</v>
      </c>
      <c r="P36" s="17">
        <f t="shared" si="3"/>
        <v>0</v>
      </c>
      <c r="Q36" s="17">
        <f t="shared" si="3"/>
        <v>0</v>
      </c>
      <c r="R36" s="17">
        <f t="shared" si="3"/>
        <v>0</v>
      </c>
      <c r="S36" s="17">
        <f t="shared" si="3"/>
        <v>0</v>
      </c>
      <c r="T36" s="17">
        <f t="shared" si="3"/>
        <v>0</v>
      </c>
      <c r="U36" s="17">
        <f t="shared" si="3"/>
        <v>0</v>
      </c>
      <c r="V36" s="17">
        <f t="shared" si="3"/>
        <v>0</v>
      </c>
      <c r="W36" s="17">
        <f t="shared" si="3"/>
        <v>0</v>
      </c>
      <c r="X36" s="17">
        <f t="shared" si="3"/>
        <v>0</v>
      </c>
      <c r="Y36" s="17">
        <f t="shared" si="3"/>
        <v>0</v>
      </c>
      <c r="Z36" s="17">
        <f t="shared" si="3"/>
        <v>0</v>
      </c>
      <c r="AA36" s="17">
        <f t="shared" si="3"/>
        <v>0</v>
      </c>
      <c r="AB36" s="17">
        <f t="shared" si="3"/>
        <v>0</v>
      </c>
      <c r="AC36" s="17">
        <f t="shared" si="3"/>
        <v>0</v>
      </c>
      <c r="AD36" s="17">
        <f t="shared" si="3"/>
        <v>0</v>
      </c>
      <c r="AE36" s="17">
        <f t="shared" si="3"/>
        <v>0</v>
      </c>
      <c r="AF36" s="17">
        <f t="shared" si="3"/>
        <v>0</v>
      </c>
      <c r="AG36" s="17">
        <f t="shared" si="3"/>
        <v>0</v>
      </c>
      <c r="AH36" s="17">
        <f t="shared" si="3"/>
        <v>0</v>
      </c>
      <c r="AI36" s="17">
        <f t="shared" si="3"/>
        <v>0</v>
      </c>
      <c r="AJ36" s="17">
        <f t="shared" si="3"/>
        <v>0</v>
      </c>
      <c r="AK36" s="17">
        <f t="shared" si="3"/>
        <v>0</v>
      </c>
      <c r="AL36" s="17">
        <f t="shared" si="3"/>
        <v>0</v>
      </c>
      <c r="AM36" s="17">
        <f t="shared" si="3"/>
        <v>0</v>
      </c>
      <c r="AN36" s="17">
        <f t="shared" si="3"/>
        <v>0</v>
      </c>
      <c r="AO36" s="17">
        <f t="shared" si="3"/>
        <v>0</v>
      </c>
      <c r="AP36" s="17">
        <f t="shared" si="3"/>
        <v>0</v>
      </c>
      <c r="AQ36" s="17">
        <f t="shared" si="3"/>
        <v>0</v>
      </c>
      <c r="AR36" s="17">
        <f t="shared" si="3"/>
        <v>0</v>
      </c>
      <c r="AS36" s="17">
        <f t="shared" si="3"/>
        <v>0</v>
      </c>
      <c r="AT36" s="17">
        <f t="shared" si="3"/>
        <v>0</v>
      </c>
      <c r="AU36" s="17">
        <f t="shared" si="3"/>
        <v>0</v>
      </c>
      <c r="AV36" s="17">
        <f t="shared" si="3"/>
        <v>0</v>
      </c>
      <c r="AW36" s="17">
        <f t="shared" si="3"/>
        <v>0</v>
      </c>
      <c r="AX36" s="17">
        <f t="shared" si="3"/>
        <v>0</v>
      </c>
      <c r="AY36" s="17">
        <f t="shared" si="3"/>
        <v>0</v>
      </c>
      <c r="AZ36" s="17">
        <f t="shared" si="3"/>
        <v>0</v>
      </c>
      <c r="BA36" s="17">
        <f t="shared" si="3"/>
        <v>0</v>
      </c>
      <c r="BB36" s="17">
        <f t="shared" si="3"/>
        <v>0</v>
      </c>
      <c r="BC36" s="25">
        <f t="shared" si="2"/>
        <v>0</v>
      </c>
      <c r="BD36" s="2"/>
    </row>
    <row r="37" spans="1:56" x14ac:dyDescent="0.2">
      <c r="A37" s="9">
        <f t="shared" si="0"/>
        <v>30</v>
      </c>
      <c r="B37" s="12" t="s">
        <v>85</v>
      </c>
      <c r="C37" s="13"/>
      <c r="D37" s="8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8"/>
      <c r="BD37" s="8"/>
    </row>
    <row r="38" spans="1:56" s="31" customFormat="1" ht="15.75" customHeight="1" x14ac:dyDescent="0.2">
      <c r="A38" s="27">
        <v>31</v>
      </c>
      <c r="B38" s="28" t="s">
        <v>86</v>
      </c>
      <c r="C38" s="29"/>
      <c r="D38" s="29"/>
      <c r="E38" s="28">
        <v>1.21</v>
      </c>
      <c r="F38" s="28">
        <v>1.21</v>
      </c>
      <c r="G38" s="28">
        <v>1.21</v>
      </c>
      <c r="H38" s="28">
        <v>1.21</v>
      </c>
      <c r="I38" s="28">
        <v>1.21</v>
      </c>
      <c r="J38" s="28">
        <v>1.21</v>
      </c>
      <c r="K38" s="28">
        <v>1.21</v>
      </c>
      <c r="L38" s="28">
        <v>1.21</v>
      </c>
      <c r="M38" s="28">
        <v>1.21</v>
      </c>
      <c r="N38" s="28">
        <v>1.21</v>
      </c>
      <c r="O38" s="28">
        <v>1.21</v>
      </c>
      <c r="P38" s="28">
        <v>1.21</v>
      </c>
      <c r="Q38" s="28">
        <v>1.21</v>
      </c>
      <c r="R38" s="28">
        <v>1.21</v>
      </c>
      <c r="S38" s="28">
        <v>1.21</v>
      </c>
      <c r="T38" s="28">
        <v>1.21</v>
      </c>
      <c r="U38" s="28">
        <v>1.21</v>
      </c>
      <c r="V38" s="28">
        <v>1.21</v>
      </c>
      <c r="W38" s="28">
        <v>1.21</v>
      </c>
      <c r="X38" s="28">
        <v>1.21</v>
      </c>
      <c r="Y38" s="28">
        <v>1.21</v>
      </c>
      <c r="Z38" s="28">
        <v>1.21</v>
      </c>
      <c r="AA38" s="28">
        <v>1.21</v>
      </c>
      <c r="AB38" s="28">
        <v>1.21</v>
      </c>
      <c r="AC38" s="28">
        <v>1.21</v>
      </c>
      <c r="AD38" s="28">
        <v>1.21</v>
      </c>
      <c r="AE38" s="28">
        <v>1.21</v>
      </c>
      <c r="AF38" s="28">
        <v>1.21</v>
      </c>
      <c r="AG38" s="28">
        <v>1.21</v>
      </c>
      <c r="AH38" s="28">
        <v>1.21</v>
      </c>
      <c r="AI38" s="28">
        <v>1.21</v>
      </c>
      <c r="AJ38" s="28">
        <v>1.21</v>
      </c>
      <c r="AK38" s="28">
        <v>1.21</v>
      </c>
      <c r="AL38" s="28">
        <v>1.21</v>
      </c>
      <c r="AM38" s="28">
        <v>1.21</v>
      </c>
      <c r="AN38" s="28">
        <v>1.21</v>
      </c>
      <c r="AO38" s="28">
        <v>1.21</v>
      </c>
      <c r="AP38" s="28">
        <v>1.21</v>
      </c>
      <c r="AQ38" s="28">
        <v>1.21</v>
      </c>
      <c r="AR38" s="28">
        <v>1.21</v>
      </c>
      <c r="AS38" s="28">
        <v>1.21</v>
      </c>
      <c r="AT38" s="28">
        <v>1.21</v>
      </c>
      <c r="AU38" s="28">
        <v>1.21</v>
      </c>
      <c r="AV38" s="28">
        <v>1.21</v>
      </c>
      <c r="AW38" s="28">
        <v>1.21</v>
      </c>
      <c r="AX38" s="28">
        <v>1.21</v>
      </c>
      <c r="AY38" s="28">
        <v>1.21</v>
      </c>
      <c r="AZ38" s="28">
        <v>1.21</v>
      </c>
      <c r="BA38" s="28">
        <v>1.21</v>
      </c>
      <c r="BB38" s="28">
        <v>1.21</v>
      </c>
      <c r="BC38" s="30"/>
      <c r="BD38" s="30"/>
    </row>
    <row r="39" spans="1:56" s="31" customFormat="1" ht="15.75" customHeight="1" x14ac:dyDescent="0.2">
      <c r="A39" s="27">
        <v>32</v>
      </c>
      <c r="B39" s="32" t="s">
        <v>87</v>
      </c>
      <c r="C39" s="33">
        <v>0</v>
      </c>
      <c r="D39" s="29"/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5">
        <v>0</v>
      </c>
    </row>
    <row r="40" spans="1:56" x14ac:dyDescent="0.2">
      <c r="A40" s="9">
        <f t="shared" si="0"/>
        <v>33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</row>
    <row r="41" spans="1:56" x14ac:dyDescent="0.2">
      <c r="A41" s="9">
        <f t="shared" si="0"/>
        <v>34</v>
      </c>
      <c r="B41" s="12" t="s">
        <v>88</v>
      </c>
      <c r="C41" s="24"/>
      <c r="D41" s="24"/>
      <c r="E41" s="24" t="s">
        <v>29</v>
      </c>
      <c r="F41" s="24" t="s">
        <v>30</v>
      </c>
      <c r="G41" s="24" t="s">
        <v>31</v>
      </c>
      <c r="H41" s="24" t="s">
        <v>32</v>
      </c>
      <c r="I41" s="24" t="s">
        <v>33</v>
      </c>
      <c r="J41" s="24" t="s">
        <v>34</v>
      </c>
      <c r="K41" s="24" t="s">
        <v>35</v>
      </c>
      <c r="L41" s="24" t="s">
        <v>36</v>
      </c>
      <c r="M41" s="24" t="s">
        <v>37</v>
      </c>
      <c r="N41" s="24" t="s">
        <v>38</v>
      </c>
      <c r="O41" s="24" t="s">
        <v>39</v>
      </c>
      <c r="P41" s="24" t="s">
        <v>40</v>
      </c>
      <c r="Q41" s="24" t="s">
        <v>41</v>
      </c>
      <c r="R41" s="24" t="s">
        <v>42</v>
      </c>
      <c r="S41" s="24" t="s">
        <v>43</v>
      </c>
      <c r="T41" s="24" t="s">
        <v>44</v>
      </c>
      <c r="U41" s="24" t="s">
        <v>45</v>
      </c>
      <c r="V41" s="24" t="s">
        <v>46</v>
      </c>
      <c r="W41" s="24" t="s">
        <v>47</v>
      </c>
      <c r="X41" s="24" t="s">
        <v>48</v>
      </c>
      <c r="Y41" s="24" t="s">
        <v>49</v>
      </c>
      <c r="Z41" s="24" t="s">
        <v>50</v>
      </c>
      <c r="AA41" s="24" t="s">
        <v>51</v>
      </c>
      <c r="AB41" s="24" t="s">
        <v>52</v>
      </c>
      <c r="AC41" s="24" t="s">
        <v>53</v>
      </c>
      <c r="AD41" s="24" t="s">
        <v>54</v>
      </c>
      <c r="AE41" s="24" t="s">
        <v>55</v>
      </c>
      <c r="AF41" s="24" t="s">
        <v>56</v>
      </c>
      <c r="AG41" s="24" t="s">
        <v>57</v>
      </c>
      <c r="AH41" s="24" t="s">
        <v>58</v>
      </c>
      <c r="AI41" s="24" t="s">
        <v>59</v>
      </c>
      <c r="AJ41" s="24" t="s">
        <v>60</v>
      </c>
      <c r="AK41" s="24" t="s">
        <v>61</v>
      </c>
      <c r="AL41" s="24" t="s">
        <v>62</v>
      </c>
      <c r="AM41" s="24" t="s">
        <v>63</v>
      </c>
      <c r="AN41" s="24" t="s">
        <v>64</v>
      </c>
      <c r="AO41" s="24" t="s">
        <v>65</v>
      </c>
      <c r="AP41" s="24" t="s">
        <v>66</v>
      </c>
      <c r="AQ41" s="24" t="s">
        <v>67</v>
      </c>
      <c r="AR41" s="24" t="s">
        <v>68</v>
      </c>
      <c r="AS41" s="24" t="s">
        <v>69</v>
      </c>
      <c r="AT41" s="24" t="s">
        <v>70</v>
      </c>
      <c r="AU41" s="24" t="s">
        <v>71</v>
      </c>
      <c r="AV41" s="24" t="s">
        <v>72</v>
      </c>
      <c r="AW41" s="24" t="s">
        <v>73</v>
      </c>
      <c r="AX41" s="24" t="s">
        <v>74</v>
      </c>
      <c r="AY41" s="24" t="s">
        <v>75</v>
      </c>
      <c r="AZ41" s="24" t="s">
        <v>76</v>
      </c>
      <c r="BA41" s="24" t="s">
        <v>77</v>
      </c>
      <c r="BB41" s="24" t="s">
        <v>78</v>
      </c>
      <c r="BC41" s="24" t="s">
        <v>28</v>
      </c>
      <c r="BD41" s="22"/>
    </row>
    <row r="42" spans="1:56" ht="15" customHeight="1" x14ac:dyDescent="0.2">
      <c r="A42" s="9">
        <f t="shared" si="0"/>
        <v>35</v>
      </c>
      <c r="B42" s="12" t="s">
        <v>89</v>
      </c>
      <c r="C42" s="17">
        <f>BC42</f>
        <v>0</v>
      </c>
      <c r="D42" s="1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7">
        <f>SUM(E42:BB42)</f>
        <v>0</v>
      </c>
      <c r="BD42" s="2"/>
    </row>
    <row r="43" spans="1:56" ht="15" customHeight="1" x14ac:dyDescent="0.2">
      <c r="A43" s="9">
        <f t="shared" si="0"/>
        <v>36</v>
      </c>
      <c r="B43" s="36" t="s">
        <v>90</v>
      </c>
      <c r="C43" s="17">
        <f>BC43</f>
        <v>0</v>
      </c>
      <c r="D43" s="17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7">
        <f>SUM(E43:BB43)</f>
        <v>0</v>
      </c>
      <c r="BD43" s="2"/>
    </row>
    <row r="44" spans="1:56" ht="15" customHeight="1" x14ac:dyDescent="0.2">
      <c r="A44" s="9">
        <f t="shared" si="0"/>
        <v>37</v>
      </c>
      <c r="B44" s="15" t="s">
        <v>91</v>
      </c>
      <c r="C44" s="17">
        <f>BC44</f>
        <v>0</v>
      </c>
      <c r="D44" s="17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7">
        <f>SUM(E44:BB44)</f>
        <v>0</v>
      </c>
      <c r="BD44" s="2"/>
    </row>
    <row r="45" spans="1:56" x14ac:dyDescent="0.2">
      <c r="A45" s="9">
        <f t="shared" si="0"/>
        <v>38</v>
      </c>
      <c r="B45" s="16" t="s">
        <v>92</v>
      </c>
      <c r="C45" s="24"/>
      <c r="D45" s="24"/>
      <c r="E45" s="24" t="s">
        <v>29</v>
      </c>
      <c r="F45" s="24" t="s">
        <v>30</v>
      </c>
      <c r="G45" s="24" t="s">
        <v>31</v>
      </c>
      <c r="H45" s="24" t="s">
        <v>32</v>
      </c>
      <c r="I45" s="24" t="s">
        <v>33</v>
      </c>
      <c r="J45" s="24" t="s">
        <v>34</v>
      </c>
      <c r="K45" s="24" t="s">
        <v>35</v>
      </c>
      <c r="L45" s="24" t="s">
        <v>36</v>
      </c>
      <c r="M45" s="24" t="s">
        <v>37</v>
      </c>
      <c r="N45" s="24" t="s">
        <v>38</v>
      </c>
      <c r="O45" s="24" t="s">
        <v>39</v>
      </c>
      <c r="P45" s="24" t="s">
        <v>40</v>
      </c>
      <c r="Q45" s="24" t="s">
        <v>41</v>
      </c>
      <c r="R45" s="24" t="s">
        <v>42</v>
      </c>
      <c r="S45" s="24" t="s">
        <v>43</v>
      </c>
      <c r="T45" s="24" t="s">
        <v>44</v>
      </c>
      <c r="U45" s="24" t="s">
        <v>45</v>
      </c>
      <c r="V45" s="24" t="s">
        <v>46</v>
      </c>
      <c r="W45" s="24" t="s">
        <v>47</v>
      </c>
      <c r="X45" s="24" t="s">
        <v>48</v>
      </c>
      <c r="Y45" s="24" t="s">
        <v>49</v>
      </c>
      <c r="Z45" s="24" t="s">
        <v>50</v>
      </c>
      <c r="AA45" s="24" t="s">
        <v>51</v>
      </c>
      <c r="AB45" s="24" t="s">
        <v>52</v>
      </c>
      <c r="AC45" s="24" t="s">
        <v>53</v>
      </c>
      <c r="AD45" s="24" t="s">
        <v>54</v>
      </c>
      <c r="AE45" s="24" t="s">
        <v>55</v>
      </c>
      <c r="AF45" s="24" t="s">
        <v>56</v>
      </c>
      <c r="AG45" s="24" t="s">
        <v>57</v>
      </c>
      <c r="AH45" s="24" t="s">
        <v>58</v>
      </c>
      <c r="AI45" s="24" t="s">
        <v>59</v>
      </c>
      <c r="AJ45" s="24" t="s">
        <v>60</v>
      </c>
      <c r="AK45" s="24" t="s">
        <v>61</v>
      </c>
      <c r="AL45" s="24" t="s">
        <v>62</v>
      </c>
      <c r="AM45" s="24" t="s">
        <v>63</v>
      </c>
      <c r="AN45" s="24" t="s">
        <v>64</v>
      </c>
      <c r="AO45" s="24" t="s">
        <v>65</v>
      </c>
      <c r="AP45" s="24" t="s">
        <v>66</v>
      </c>
      <c r="AQ45" s="24" t="s">
        <v>67</v>
      </c>
      <c r="AR45" s="24" t="s">
        <v>68</v>
      </c>
      <c r="AS45" s="24" t="s">
        <v>69</v>
      </c>
      <c r="AT45" s="24" t="s">
        <v>70</v>
      </c>
      <c r="AU45" s="24" t="s">
        <v>71</v>
      </c>
      <c r="AV45" s="24" t="s">
        <v>72</v>
      </c>
      <c r="AW45" s="24" t="s">
        <v>73</v>
      </c>
      <c r="AX45" s="24" t="s">
        <v>74</v>
      </c>
      <c r="AY45" s="24" t="s">
        <v>75</v>
      </c>
      <c r="AZ45" s="24" t="s">
        <v>76</v>
      </c>
      <c r="BA45" s="24" t="s">
        <v>77</v>
      </c>
      <c r="BB45" s="24" t="s">
        <v>78</v>
      </c>
      <c r="BC45" s="24" t="s">
        <v>28</v>
      </c>
      <c r="BD45" s="22"/>
    </row>
    <row r="46" spans="1:56" x14ac:dyDescent="0.2">
      <c r="A46" s="9">
        <f t="shared" si="0"/>
        <v>39</v>
      </c>
      <c r="B46" s="12" t="s">
        <v>93</v>
      </c>
      <c r="C46" s="17">
        <f>BC46</f>
        <v>0</v>
      </c>
      <c r="D46" s="17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7">
        <f>SUM(E46:BB46)</f>
        <v>0</v>
      </c>
      <c r="BD46" s="2"/>
    </row>
    <row r="47" spans="1:56" ht="26.25" customHeight="1" x14ac:dyDescent="0.2">
      <c r="A47" s="9">
        <f t="shared" si="0"/>
        <v>40</v>
      </c>
      <c r="B47" s="15" t="s">
        <v>94</v>
      </c>
      <c r="C47" s="37">
        <f>BC47</f>
        <v>0</v>
      </c>
      <c r="D47" s="17"/>
      <c r="E47" s="17">
        <f>MIN(C27,C28)</f>
        <v>0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>
        <f>SUM(E47:BB47)</f>
        <v>0</v>
      </c>
      <c r="BD47" s="2"/>
    </row>
    <row r="48" spans="1:56" x14ac:dyDescent="0.2">
      <c r="A48" s="9">
        <f t="shared" si="0"/>
        <v>41</v>
      </c>
      <c r="B48" s="16" t="s">
        <v>95</v>
      </c>
      <c r="C48" s="17">
        <f>BC48</f>
        <v>0</v>
      </c>
      <c r="D48" s="17"/>
      <c r="E48" s="17">
        <f t="shared" ref="E48:BB48" si="4">SUM(E42:E47)</f>
        <v>0</v>
      </c>
      <c r="F48" s="17">
        <f t="shared" si="4"/>
        <v>0</v>
      </c>
      <c r="G48" s="17">
        <f t="shared" si="4"/>
        <v>0</v>
      </c>
      <c r="H48" s="17">
        <f t="shared" si="4"/>
        <v>0</v>
      </c>
      <c r="I48" s="17">
        <f t="shared" si="4"/>
        <v>0</v>
      </c>
      <c r="J48" s="17">
        <f t="shared" si="4"/>
        <v>0</v>
      </c>
      <c r="K48" s="17">
        <f t="shared" si="4"/>
        <v>0</v>
      </c>
      <c r="L48" s="17">
        <f t="shared" si="4"/>
        <v>0</v>
      </c>
      <c r="M48" s="17">
        <f t="shared" si="4"/>
        <v>0</v>
      </c>
      <c r="N48" s="17">
        <f t="shared" si="4"/>
        <v>0</v>
      </c>
      <c r="O48" s="17">
        <f t="shared" si="4"/>
        <v>0</v>
      </c>
      <c r="P48" s="17">
        <f t="shared" si="4"/>
        <v>0</v>
      </c>
      <c r="Q48" s="17">
        <f t="shared" si="4"/>
        <v>0</v>
      </c>
      <c r="R48" s="17">
        <f t="shared" si="4"/>
        <v>0</v>
      </c>
      <c r="S48" s="17">
        <f t="shared" si="4"/>
        <v>0</v>
      </c>
      <c r="T48" s="17">
        <f t="shared" si="4"/>
        <v>0</v>
      </c>
      <c r="U48" s="17">
        <f t="shared" si="4"/>
        <v>0</v>
      </c>
      <c r="V48" s="17">
        <f t="shared" si="4"/>
        <v>0</v>
      </c>
      <c r="W48" s="17">
        <f t="shared" si="4"/>
        <v>0</v>
      </c>
      <c r="X48" s="17">
        <f t="shared" si="4"/>
        <v>0</v>
      </c>
      <c r="Y48" s="17">
        <f t="shared" si="4"/>
        <v>0</v>
      </c>
      <c r="Z48" s="17">
        <f t="shared" si="4"/>
        <v>0</v>
      </c>
      <c r="AA48" s="17">
        <f t="shared" si="4"/>
        <v>0</v>
      </c>
      <c r="AB48" s="17">
        <f t="shared" si="4"/>
        <v>0</v>
      </c>
      <c r="AC48" s="17">
        <f t="shared" si="4"/>
        <v>0</v>
      </c>
      <c r="AD48" s="17">
        <f t="shared" si="4"/>
        <v>0</v>
      </c>
      <c r="AE48" s="17">
        <f t="shared" si="4"/>
        <v>0</v>
      </c>
      <c r="AF48" s="17">
        <f t="shared" si="4"/>
        <v>0</v>
      </c>
      <c r="AG48" s="17">
        <f t="shared" si="4"/>
        <v>0</v>
      </c>
      <c r="AH48" s="17">
        <f t="shared" si="4"/>
        <v>0</v>
      </c>
      <c r="AI48" s="17">
        <f t="shared" si="4"/>
        <v>0</v>
      </c>
      <c r="AJ48" s="17">
        <f t="shared" si="4"/>
        <v>0</v>
      </c>
      <c r="AK48" s="17">
        <f t="shared" si="4"/>
        <v>0</v>
      </c>
      <c r="AL48" s="17">
        <f t="shared" si="4"/>
        <v>0</v>
      </c>
      <c r="AM48" s="17">
        <f t="shared" si="4"/>
        <v>0</v>
      </c>
      <c r="AN48" s="17">
        <f t="shared" si="4"/>
        <v>0</v>
      </c>
      <c r="AO48" s="17">
        <f t="shared" si="4"/>
        <v>0</v>
      </c>
      <c r="AP48" s="17">
        <f t="shared" si="4"/>
        <v>0</v>
      </c>
      <c r="AQ48" s="17">
        <f t="shared" si="4"/>
        <v>0</v>
      </c>
      <c r="AR48" s="17">
        <f t="shared" si="4"/>
        <v>0</v>
      </c>
      <c r="AS48" s="17">
        <f t="shared" si="4"/>
        <v>0</v>
      </c>
      <c r="AT48" s="17">
        <f t="shared" si="4"/>
        <v>0</v>
      </c>
      <c r="AU48" s="17">
        <f t="shared" si="4"/>
        <v>0</v>
      </c>
      <c r="AV48" s="17">
        <f t="shared" si="4"/>
        <v>0</v>
      </c>
      <c r="AW48" s="17">
        <f t="shared" si="4"/>
        <v>0</v>
      </c>
      <c r="AX48" s="17">
        <f t="shared" si="4"/>
        <v>0</v>
      </c>
      <c r="AY48" s="17">
        <f t="shared" si="4"/>
        <v>0</v>
      </c>
      <c r="AZ48" s="17">
        <f t="shared" si="4"/>
        <v>0</v>
      </c>
      <c r="BA48" s="17">
        <f t="shared" si="4"/>
        <v>0</v>
      </c>
      <c r="BB48" s="17">
        <f t="shared" si="4"/>
        <v>0</v>
      </c>
      <c r="BC48" s="17">
        <f>SUM(E48:BB48)</f>
        <v>0</v>
      </c>
      <c r="BD48" s="2"/>
    </row>
    <row r="49" spans="1:56" ht="40.5" customHeight="1" x14ac:dyDescent="0.2">
      <c r="A49" s="9">
        <f t="shared" si="0"/>
        <v>42</v>
      </c>
      <c r="B49" s="15" t="s">
        <v>96</v>
      </c>
      <c r="C49" s="17">
        <f>BC49</f>
        <v>0</v>
      </c>
      <c r="D49" s="17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7">
        <f>SUM(E49:BB49)</f>
        <v>0</v>
      </c>
      <c r="BD49" s="2"/>
    </row>
    <row r="50" spans="1:56" s="31" customFormat="1" x14ac:dyDescent="0.2">
      <c r="A50" s="27">
        <v>43</v>
      </c>
      <c r="B50" s="32" t="s">
        <v>97</v>
      </c>
      <c r="C50" s="34">
        <v>0</v>
      </c>
      <c r="D50" s="34"/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8"/>
    </row>
    <row r="51" spans="1:56" s="31" customFormat="1" x14ac:dyDescent="0.2">
      <c r="A51" s="27">
        <v>44</v>
      </c>
      <c r="B51" s="28" t="s">
        <v>86</v>
      </c>
      <c r="C51" s="29"/>
      <c r="D51" s="29"/>
      <c r="E51" s="28">
        <v>1.21</v>
      </c>
      <c r="F51" s="28">
        <v>1.21</v>
      </c>
      <c r="G51" s="28">
        <v>1.21</v>
      </c>
      <c r="H51" s="28">
        <v>1.21</v>
      </c>
      <c r="I51" s="28">
        <v>1.21</v>
      </c>
      <c r="J51" s="28">
        <v>1.21</v>
      </c>
      <c r="K51" s="28">
        <v>1.21</v>
      </c>
      <c r="L51" s="28">
        <v>1.21</v>
      </c>
      <c r="M51" s="28">
        <v>1.21</v>
      </c>
      <c r="N51" s="28">
        <v>1.21</v>
      </c>
      <c r="O51" s="28">
        <v>1.21</v>
      </c>
      <c r="P51" s="28">
        <v>1.21</v>
      </c>
      <c r="Q51" s="28">
        <v>1.21</v>
      </c>
      <c r="R51" s="28">
        <v>1.21</v>
      </c>
      <c r="S51" s="28">
        <v>1.21</v>
      </c>
      <c r="T51" s="28">
        <v>1.21</v>
      </c>
      <c r="U51" s="28">
        <v>1.21</v>
      </c>
      <c r="V51" s="28">
        <v>1.21</v>
      </c>
      <c r="W51" s="28">
        <v>1.21</v>
      </c>
      <c r="X51" s="28">
        <v>1.21</v>
      </c>
      <c r="Y51" s="28">
        <v>1.21</v>
      </c>
      <c r="Z51" s="28">
        <v>1.21</v>
      </c>
      <c r="AA51" s="28">
        <v>1.21</v>
      </c>
      <c r="AB51" s="28">
        <v>1.21</v>
      </c>
      <c r="AC51" s="28">
        <v>1.21</v>
      </c>
      <c r="AD51" s="28">
        <v>1.21</v>
      </c>
      <c r="AE51" s="28">
        <v>1.21</v>
      </c>
      <c r="AF51" s="28">
        <v>1.21</v>
      </c>
      <c r="AG51" s="28">
        <v>1.21</v>
      </c>
      <c r="AH51" s="28">
        <v>1.21</v>
      </c>
      <c r="AI51" s="28">
        <v>1.21</v>
      </c>
      <c r="AJ51" s="28">
        <v>1.21</v>
      </c>
      <c r="AK51" s="28">
        <v>1.21</v>
      </c>
      <c r="AL51" s="28">
        <v>1.21</v>
      </c>
      <c r="AM51" s="28">
        <v>1.21</v>
      </c>
      <c r="AN51" s="28">
        <v>1.21</v>
      </c>
      <c r="AO51" s="28">
        <v>1.21</v>
      </c>
      <c r="AP51" s="28">
        <v>1.21</v>
      </c>
      <c r="AQ51" s="28">
        <v>1.21</v>
      </c>
      <c r="AR51" s="28">
        <v>1.21</v>
      </c>
      <c r="AS51" s="28">
        <v>1.21</v>
      </c>
      <c r="AT51" s="28">
        <v>1.21</v>
      </c>
      <c r="AU51" s="28">
        <v>1.21</v>
      </c>
      <c r="AV51" s="28">
        <v>1.21</v>
      </c>
      <c r="AW51" s="28">
        <v>1.21</v>
      </c>
      <c r="AX51" s="28">
        <v>1.21</v>
      </c>
      <c r="AY51" s="28">
        <v>1.21</v>
      </c>
      <c r="AZ51" s="28">
        <v>1.21</v>
      </c>
      <c r="BA51" s="28">
        <v>1.21</v>
      </c>
      <c r="BB51" s="28">
        <v>1.21</v>
      </c>
      <c r="BC51" s="30"/>
      <c r="BD51" s="30"/>
    </row>
    <row r="52" spans="1:56" s="31" customFormat="1" x14ac:dyDescent="0.2">
      <c r="A52" s="27">
        <v>45</v>
      </c>
      <c r="B52" s="32" t="s">
        <v>98</v>
      </c>
      <c r="C52" s="33">
        <v>0</v>
      </c>
      <c r="D52" s="29"/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</row>
    <row r="53" spans="1:56" x14ac:dyDescent="0.2">
      <c r="A53" s="9">
        <f t="shared" si="0"/>
        <v>46</v>
      </c>
      <c r="B53" s="4"/>
      <c r="C53" s="4"/>
      <c r="D53" s="4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</row>
    <row r="54" spans="1:56" x14ac:dyDescent="0.2">
      <c r="A54" s="9">
        <f t="shared" si="0"/>
        <v>47</v>
      </c>
      <c r="B54" s="39" t="s">
        <v>1</v>
      </c>
      <c r="C54" s="40">
        <f>C52-C39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17"/>
      <c r="BC54" s="17"/>
      <c r="BD54" s="42"/>
    </row>
    <row r="55" spans="1:56" x14ac:dyDescent="0.2">
      <c r="A55" s="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C55" s="8"/>
    </row>
  </sheetData>
  <mergeCells count="2">
    <mergeCell ref="A1:E1"/>
    <mergeCell ref="A5:D5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Schmitt, Thomas</cp:lastModifiedBy>
  <cp:lastPrinted>2018-03-05T08:57:38Z</cp:lastPrinted>
  <dcterms:created xsi:type="dcterms:W3CDTF">2017-11-15T13:20:09Z</dcterms:created>
  <dcterms:modified xsi:type="dcterms:W3CDTF">2018-03-05T09:01:31Z</dcterms:modified>
</cp:coreProperties>
</file>